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 Grůzová\Downloads\"/>
    </mc:Choice>
  </mc:AlternateContent>
  <xr:revisionPtr revIDLastSave="0" documentId="8_{45A9134D-2BCE-4D01-BA08-5768CD42880B}" xr6:coauthVersionLast="47" xr6:coauthVersionMax="47" xr10:uidLastSave="{00000000-0000-0000-0000-000000000000}"/>
  <bookViews>
    <workbookView xWindow="-120" yWindow="-120" windowWidth="29040" windowHeight="15840" xr2:uid="{3BB9C13B-527B-4E25-BFB9-045E776324A0}"/>
  </bookViews>
  <sheets>
    <sheet name="Návštěvnost lét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9" i="1" l="1"/>
  <c r="P119" i="1"/>
  <c r="O119" i="1"/>
  <c r="T118" i="1"/>
  <c r="R118" i="1"/>
  <c r="Q118" i="1"/>
  <c r="S118" i="1" s="1"/>
  <c r="P118" i="1"/>
  <c r="O118" i="1"/>
  <c r="Q117" i="1"/>
  <c r="P117" i="1"/>
  <c r="O117" i="1"/>
  <c r="T116" i="1"/>
  <c r="Q116" i="1"/>
  <c r="P116" i="1"/>
  <c r="R116" i="1" s="1"/>
  <c r="O116" i="1"/>
  <c r="S116" i="1" s="1"/>
  <c r="R115" i="1"/>
  <c r="Q115" i="1"/>
  <c r="T115" i="1" s="1"/>
  <c r="P115" i="1"/>
  <c r="O115" i="1"/>
  <c r="Q114" i="1"/>
  <c r="T114" i="1" s="1"/>
  <c r="P114" i="1"/>
  <c r="O114" i="1"/>
  <c r="R114" i="1" s="1"/>
  <c r="Q113" i="1"/>
  <c r="P113" i="1"/>
  <c r="O113" i="1"/>
  <c r="Q112" i="1"/>
  <c r="P112" i="1"/>
  <c r="O112" i="1"/>
  <c r="Q111" i="1"/>
  <c r="P111" i="1"/>
  <c r="O111" i="1"/>
  <c r="Q110" i="1"/>
  <c r="S110" i="1" s="1"/>
  <c r="P110" i="1"/>
  <c r="R110" i="1" s="1"/>
  <c r="O110" i="1"/>
  <c r="Q109" i="1"/>
  <c r="S109" i="1" s="1"/>
  <c r="P109" i="1"/>
  <c r="T109" i="1" s="1"/>
  <c r="O109" i="1"/>
  <c r="T108" i="1"/>
  <c r="S108" i="1"/>
  <c r="R108" i="1"/>
  <c r="Q108" i="1"/>
  <c r="P108" i="1"/>
  <c r="O108" i="1"/>
  <c r="S107" i="1"/>
  <c r="R107" i="1"/>
  <c r="Q107" i="1"/>
  <c r="P107" i="1"/>
  <c r="T107" i="1" s="1"/>
  <c r="O107" i="1"/>
  <c r="Q106" i="1"/>
  <c r="S106" i="1" s="1"/>
  <c r="P106" i="1"/>
  <c r="R106" i="1" s="1"/>
  <c r="O106" i="1"/>
  <c r="T105" i="1"/>
  <c r="Q105" i="1"/>
  <c r="S105" i="1" s="1"/>
  <c r="P105" i="1"/>
  <c r="R105" i="1" s="1"/>
  <c r="O105" i="1"/>
  <c r="T104" i="1"/>
  <c r="S104" i="1"/>
  <c r="R104" i="1"/>
  <c r="Q104" i="1"/>
  <c r="P104" i="1"/>
  <c r="O104" i="1"/>
  <c r="S103" i="1"/>
  <c r="R103" i="1"/>
  <c r="Q103" i="1"/>
  <c r="P103" i="1"/>
  <c r="T103" i="1" s="1"/>
  <c r="O103" i="1"/>
  <c r="Q102" i="1"/>
  <c r="S102" i="1" s="1"/>
  <c r="P102" i="1"/>
  <c r="R102" i="1" s="1"/>
  <c r="O102" i="1"/>
  <c r="T101" i="1"/>
  <c r="Q101" i="1"/>
  <c r="S101" i="1" s="1"/>
  <c r="P101" i="1"/>
  <c r="R101" i="1" s="1"/>
  <c r="O101" i="1"/>
  <c r="T100" i="1"/>
  <c r="S100" i="1"/>
  <c r="R100" i="1"/>
  <c r="Q100" i="1"/>
  <c r="P100" i="1"/>
  <c r="O100" i="1"/>
  <c r="S99" i="1"/>
  <c r="R99" i="1"/>
  <c r="Q99" i="1"/>
  <c r="P99" i="1"/>
  <c r="T99" i="1" s="1"/>
  <c r="O99" i="1"/>
  <c r="Q98" i="1"/>
  <c r="S98" i="1" s="1"/>
  <c r="P98" i="1"/>
  <c r="R98" i="1" s="1"/>
  <c r="O98" i="1"/>
  <c r="T97" i="1"/>
  <c r="Q97" i="1"/>
  <c r="S97" i="1" s="1"/>
  <c r="P97" i="1"/>
  <c r="R97" i="1" s="1"/>
  <c r="O97" i="1"/>
  <c r="T96" i="1"/>
  <c r="S96" i="1"/>
  <c r="R96" i="1"/>
  <c r="Q96" i="1"/>
  <c r="P96" i="1"/>
  <c r="O96" i="1"/>
  <c r="S95" i="1"/>
  <c r="R95" i="1"/>
  <c r="Q95" i="1"/>
  <c r="P95" i="1"/>
  <c r="T95" i="1" s="1"/>
  <c r="O95" i="1"/>
  <c r="Q94" i="1"/>
  <c r="S94" i="1" s="1"/>
  <c r="P94" i="1"/>
  <c r="R94" i="1" s="1"/>
  <c r="O94" i="1"/>
  <c r="T93" i="1"/>
  <c r="Q93" i="1"/>
  <c r="S93" i="1" s="1"/>
  <c r="P93" i="1"/>
  <c r="R93" i="1" s="1"/>
  <c r="O93" i="1"/>
  <c r="T92" i="1"/>
  <c r="S92" i="1"/>
  <c r="R92" i="1"/>
  <c r="Q92" i="1"/>
  <c r="P92" i="1"/>
  <c r="O92" i="1"/>
  <c r="S90" i="1"/>
  <c r="R90" i="1"/>
  <c r="Q90" i="1"/>
  <c r="P90" i="1"/>
  <c r="T90" i="1" s="1"/>
  <c r="O90" i="1"/>
  <c r="Q89" i="1"/>
  <c r="S89" i="1" s="1"/>
  <c r="P89" i="1"/>
  <c r="R89" i="1" s="1"/>
  <c r="O89" i="1"/>
  <c r="T88" i="1"/>
  <c r="Q88" i="1"/>
  <c r="S88" i="1" s="1"/>
  <c r="P88" i="1"/>
  <c r="R88" i="1" s="1"/>
  <c r="O88" i="1"/>
  <c r="T87" i="1"/>
  <c r="S87" i="1"/>
  <c r="R87" i="1"/>
  <c r="Q87" i="1"/>
  <c r="P87" i="1"/>
  <c r="O87" i="1"/>
  <c r="S86" i="1"/>
  <c r="R86" i="1"/>
  <c r="Q86" i="1"/>
  <c r="P86" i="1"/>
  <c r="T86" i="1" s="1"/>
  <c r="O86" i="1"/>
  <c r="Q85" i="1"/>
  <c r="S85" i="1" s="1"/>
  <c r="P85" i="1"/>
  <c r="R85" i="1" s="1"/>
  <c r="O85" i="1"/>
  <c r="T84" i="1"/>
  <c r="Q84" i="1"/>
  <c r="S84" i="1" s="1"/>
  <c r="P84" i="1"/>
  <c r="R84" i="1" s="1"/>
  <c r="O84" i="1"/>
  <c r="T83" i="1"/>
  <c r="S83" i="1"/>
  <c r="R83" i="1"/>
  <c r="Q83" i="1"/>
  <c r="P83" i="1"/>
  <c r="O83" i="1"/>
  <c r="S82" i="1"/>
  <c r="R82" i="1"/>
  <c r="Q82" i="1"/>
  <c r="P82" i="1"/>
  <c r="T82" i="1" s="1"/>
  <c r="O82" i="1"/>
  <c r="Q81" i="1"/>
  <c r="S81" i="1" s="1"/>
  <c r="P81" i="1"/>
  <c r="R81" i="1" s="1"/>
  <c r="O81" i="1"/>
  <c r="T80" i="1"/>
  <c r="Q80" i="1"/>
  <c r="S80" i="1" s="1"/>
  <c r="P80" i="1"/>
  <c r="R80" i="1" s="1"/>
  <c r="O80" i="1"/>
  <c r="T79" i="1"/>
  <c r="S79" i="1"/>
  <c r="R79" i="1"/>
  <c r="Q79" i="1"/>
  <c r="P79" i="1"/>
  <c r="O79" i="1"/>
  <c r="S78" i="1"/>
  <c r="R78" i="1"/>
  <c r="Q78" i="1"/>
  <c r="P78" i="1"/>
  <c r="T78" i="1" s="1"/>
  <c r="O78" i="1"/>
  <c r="Q77" i="1"/>
  <c r="S77" i="1" s="1"/>
  <c r="P77" i="1"/>
  <c r="R77" i="1" s="1"/>
  <c r="O77" i="1"/>
  <c r="T76" i="1"/>
  <c r="Q76" i="1"/>
  <c r="S76" i="1" s="1"/>
  <c r="P76" i="1"/>
  <c r="R76" i="1" s="1"/>
  <c r="O76" i="1"/>
  <c r="T75" i="1"/>
  <c r="S75" i="1"/>
  <c r="R75" i="1"/>
  <c r="Q75" i="1"/>
  <c r="P75" i="1"/>
  <c r="O75" i="1"/>
  <c r="S74" i="1"/>
  <c r="R74" i="1"/>
  <c r="Q74" i="1"/>
  <c r="P74" i="1"/>
  <c r="T74" i="1" s="1"/>
  <c r="O74" i="1"/>
  <c r="Q73" i="1"/>
  <c r="S73" i="1" s="1"/>
  <c r="P73" i="1"/>
  <c r="R73" i="1" s="1"/>
  <c r="O73" i="1"/>
  <c r="T72" i="1"/>
  <c r="Q72" i="1"/>
  <c r="S72" i="1" s="1"/>
  <c r="P72" i="1"/>
  <c r="R72" i="1" s="1"/>
  <c r="O72" i="1"/>
  <c r="T71" i="1"/>
  <c r="S71" i="1"/>
  <c r="R71" i="1"/>
  <c r="Q71" i="1"/>
  <c r="P71" i="1"/>
  <c r="O71" i="1"/>
  <c r="S70" i="1"/>
  <c r="R70" i="1"/>
  <c r="Q70" i="1"/>
  <c r="P70" i="1"/>
  <c r="T70" i="1" s="1"/>
  <c r="O70" i="1"/>
  <c r="Q69" i="1"/>
  <c r="P69" i="1"/>
  <c r="O69" i="1"/>
  <c r="T68" i="1"/>
  <c r="S68" i="1"/>
  <c r="R68" i="1"/>
  <c r="Q68" i="1"/>
  <c r="P68" i="1"/>
  <c r="O68" i="1"/>
  <c r="R67" i="1"/>
  <c r="Q67" i="1"/>
  <c r="T67" i="1" s="1"/>
  <c r="P67" i="1"/>
  <c r="O67" i="1"/>
  <c r="Q66" i="1"/>
  <c r="T66" i="1" s="1"/>
  <c r="P66" i="1"/>
  <c r="R66" i="1" s="1"/>
  <c r="O66" i="1"/>
  <c r="T65" i="1"/>
  <c r="S65" i="1"/>
  <c r="Q65" i="1"/>
  <c r="P65" i="1"/>
  <c r="R65" i="1" s="1"/>
  <c r="O65" i="1"/>
  <c r="T64" i="1"/>
  <c r="S64" i="1"/>
  <c r="R64" i="1"/>
  <c r="Q64" i="1"/>
  <c r="P64" i="1"/>
  <c r="O64" i="1"/>
  <c r="R63" i="1"/>
  <c r="Q63" i="1"/>
  <c r="T63" i="1" s="1"/>
  <c r="P63" i="1"/>
  <c r="O63" i="1"/>
  <c r="Q62" i="1"/>
  <c r="P62" i="1"/>
  <c r="O62" i="1"/>
  <c r="S61" i="1"/>
  <c r="R61" i="1"/>
  <c r="Q61" i="1"/>
  <c r="P61" i="1"/>
  <c r="T61" i="1" s="1"/>
  <c r="O61" i="1"/>
  <c r="Q60" i="1"/>
  <c r="S60" i="1" s="1"/>
  <c r="P60" i="1"/>
  <c r="R60" i="1" s="1"/>
  <c r="O60" i="1"/>
  <c r="T59" i="1"/>
  <c r="Q59" i="1"/>
  <c r="S59" i="1" s="1"/>
  <c r="P59" i="1"/>
  <c r="R59" i="1" s="1"/>
  <c r="O59" i="1"/>
  <c r="T58" i="1"/>
  <c r="S58" i="1"/>
  <c r="R58" i="1"/>
  <c r="Q58" i="1"/>
  <c r="P58" i="1"/>
  <c r="O58" i="1"/>
  <c r="S57" i="1"/>
  <c r="R57" i="1"/>
  <c r="Q57" i="1"/>
  <c r="P57" i="1"/>
  <c r="T57" i="1" s="1"/>
  <c r="O57" i="1"/>
  <c r="Q56" i="1"/>
  <c r="S56" i="1" s="1"/>
  <c r="P56" i="1"/>
  <c r="R56" i="1" s="1"/>
  <c r="O56" i="1"/>
  <c r="T55" i="1"/>
  <c r="Q55" i="1"/>
  <c r="S55" i="1" s="1"/>
  <c r="P55" i="1"/>
  <c r="R55" i="1" s="1"/>
  <c r="O55" i="1"/>
  <c r="Q54" i="1"/>
  <c r="P54" i="1"/>
  <c r="O54" i="1"/>
  <c r="Q53" i="1"/>
  <c r="T53" i="1" s="1"/>
  <c r="P53" i="1"/>
  <c r="R53" i="1" s="1"/>
  <c r="O53" i="1"/>
  <c r="T52" i="1"/>
  <c r="S52" i="1"/>
  <c r="Q52" i="1"/>
  <c r="P52" i="1"/>
  <c r="R52" i="1" s="1"/>
  <c r="O52" i="1"/>
  <c r="T51" i="1"/>
  <c r="S51" i="1"/>
  <c r="R51" i="1"/>
  <c r="Q51" i="1"/>
  <c r="P51" i="1"/>
  <c r="O51" i="1"/>
  <c r="R50" i="1"/>
  <c r="Q50" i="1"/>
  <c r="T50" i="1" s="1"/>
  <c r="P50" i="1"/>
  <c r="O50" i="1"/>
  <c r="Q49" i="1"/>
  <c r="T49" i="1" s="1"/>
  <c r="P49" i="1"/>
  <c r="R49" i="1" s="1"/>
  <c r="O49" i="1"/>
  <c r="T48" i="1"/>
  <c r="S48" i="1"/>
  <c r="Q48" i="1"/>
  <c r="P48" i="1"/>
  <c r="R48" i="1" s="1"/>
  <c r="O48" i="1"/>
  <c r="T47" i="1"/>
  <c r="S47" i="1"/>
  <c r="R47" i="1"/>
  <c r="Q47" i="1"/>
  <c r="P47" i="1"/>
  <c r="O47" i="1"/>
  <c r="R46" i="1"/>
  <c r="Q46" i="1"/>
  <c r="T46" i="1" s="1"/>
  <c r="P46" i="1"/>
  <c r="O46" i="1"/>
  <c r="Q45" i="1"/>
  <c r="T45" i="1" s="1"/>
  <c r="P45" i="1"/>
  <c r="R45" i="1" s="1"/>
  <c r="O45" i="1"/>
  <c r="T44" i="1"/>
  <c r="S44" i="1"/>
  <c r="Q44" i="1"/>
  <c r="P44" i="1"/>
  <c r="R44" i="1" s="1"/>
  <c r="O44" i="1"/>
  <c r="T43" i="1"/>
  <c r="S43" i="1"/>
  <c r="R43" i="1"/>
  <c r="Q43" i="1"/>
  <c r="P43" i="1"/>
  <c r="O43" i="1"/>
  <c r="R42" i="1"/>
  <c r="Q42" i="1"/>
  <c r="T42" i="1" s="1"/>
  <c r="P42" i="1"/>
  <c r="O42" i="1"/>
  <c r="Q41" i="1"/>
  <c r="T41" i="1" s="1"/>
  <c r="P41" i="1"/>
  <c r="R41" i="1" s="1"/>
  <c r="O41" i="1"/>
  <c r="T40" i="1"/>
  <c r="S40" i="1"/>
  <c r="Q40" i="1"/>
  <c r="P40" i="1"/>
  <c r="R40" i="1" s="1"/>
  <c r="O40" i="1"/>
  <c r="T39" i="1"/>
  <c r="S39" i="1"/>
  <c r="R39" i="1"/>
  <c r="Q39" i="1"/>
  <c r="P39" i="1"/>
  <c r="O39" i="1"/>
  <c r="R38" i="1"/>
  <c r="Q38" i="1"/>
  <c r="T38" i="1" s="1"/>
  <c r="P38" i="1"/>
  <c r="O38" i="1"/>
  <c r="Q37" i="1"/>
  <c r="T37" i="1" s="1"/>
  <c r="P37" i="1"/>
  <c r="R37" i="1" s="1"/>
  <c r="O37" i="1"/>
  <c r="T36" i="1"/>
  <c r="S36" i="1"/>
  <c r="Q36" i="1"/>
  <c r="P36" i="1"/>
  <c r="R36" i="1" s="1"/>
  <c r="O36" i="1"/>
  <c r="T35" i="1"/>
  <c r="S35" i="1"/>
  <c r="R35" i="1"/>
  <c r="Q35" i="1"/>
  <c r="P35" i="1"/>
  <c r="O35" i="1"/>
  <c r="R34" i="1"/>
  <c r="Q34" i="1"/>
  <c r="T34" i="1" s="1"/>
  <c r="P34" i="1"/>
  <c r="O34" i="1"/>
  <c r="Q33" i="1"/>
  <c r="T33" i="1" s="1"/>
  <c r="P33" i="1"/>
  <c r="R33" i="1" s="1"/>
  <c r="O33" i="1"/>
  <c r="T32" i="1"/>
  <c r="S32" i="1"/>
  <c r="Q32" i="1"/>
  <c r="P32" i="1"/>
  <c r="R32" i="1" s="1"/>
  <c r="O32" i="1"/>
  <c r="T31" i="1"/>
  <c r="S31" i="1"/>
  <c r="R31" i="1"/>
  <c r="Q31" i="1"/>
  <c r="P31" i="1"/>
  <c r="O31" i="1"/>
  <c r="Q29" i="1"/>
  <c r="T29" i="1" s="1"/>
  <c r="P29" i="1"/>
  <c r="O29" i="1"/>
  <c r="T28" i="1"/>
  <c r="S28" i="1"/>
  <c r="Q28" i="1"/>
  <c r="P28" i="1"/>
  <c r="R28" i="1" s="1"/>
  <c r="O28" i="1"/>
  <c r="T27" i="1"/>
  <c r="S27" i="1"/>
  <c r="R27" i="1"/>
  <c r="Q27" i="1"/>
  <c r="P27" i="1"/>
  <c r="O27" i="1"/>
  <c r="R26" i="1"/>
  <c r="Q26" i="1"/>
  <c r="T26" i="1" s="1"/>
  <c r="P26" i="1"/>
  <c r="O26" i="1"/>
  <c r="Q25" i="1"/>
  <c r="T25" i="1" s="1"/>
  <c r="P25" i="1"/>
  <c r="R25" i="1" s="1"/>
  <c r="O25" i="1"/>
  <c r="T24" i="1"/>
  <c r="S24" i="1"/>
  <c r="Q24" i="1"/>
  <c r="P24" i="1"/>
  <c r="R24" i="1" s="1"/>
  <c r="O24" i="1"/>
  <c r="T23" i="1"/>
  <c r="S23" i="1"/>
  <c r="R23" i="1"/>
  <c r="Q23" i="1"/>
  <c r="P23" i="1"/>
  <c r="O23" i="1"/>
  <c r="R22" i="1"/>
  <c r="Q22" i="1"/>
  <c r="T22" i="1" s="1"/>
  <c r="P22" i="1"/>
  <c r="O22" i="1"/>
  <c r="Q21" i="1"/>
  <c r="T21" i="1" s="1"/>
  <c r="P21" i="1"/>
  <c r="R21" i="1" s="1"/>
  <c r="O21" i="1"/>
  <c r="T20" i="1"/>
  <c r="S20" i="1"/>
  <c r="Q20" i="1"/>
  <c r="P20" i="1"/>
  <c r="R20" i="1" s="1"/>
  <c r="O20" i="1"/>
  <c r="T19" i="1"/>
  <c r="S19" i="1"/>
  <c r="R19" i="1"/>
  <c r="Q19" i="1"/>
  <c r="P19" i="1"/>
  <c r="O19" i="1"/>
  <c r="R18" i="1"/>
  <c r="Q18" i="1"/>
  <c r="T18" i="1" s="1"/>
  <c r="P18" i="1"/>
  <c r="O18" i="1"/>
  <c r="Q17" i="1"/>
  <c r="T17" i="1" s="1"/>
  <c r="P17" i="1"/>
  <c r="R17" i="1" s="1"/>
  <c r="O17" i="1"/>
  <c r="T16" i="1"/>
  <c r="S16" i="1"/>
  <c r="Q16" i="1"/>
  <c r="P16" i="1"/>
  <c r="R16" i="1" s="1"/>
  <c r="O16" i="1"/>
  <c r="T15" i="1"/>
  <c r="S15" i="1"/>
  <c r="R15" i="1"/>
  <c r="Q15" i="1"/>
  <c r="P15" i="1"/>
  <c r="O15" i="1"/>
  <c r="R14" i="1"/>
  <c r="Q14" i="1"/>
  <c r="T14" i="1" s="1"/>
  <c r="P14" i="1"/>
  <c r="O14" i="1"/>
  <c r="Q13" i="1"/>
  <c r="T13" i="1" s="1"/>
  <c r="P13" i="1"/>
  <c r="R13" i="1" s="1"/>
  <c r="O13" i="1"/>
  <c r="T12" i="1"/>
  <c r="S12" i="1"/>
  <c r="Q12" i="1"/>
  <c r="P12" i="1"/>
  <c r="R12" i="1" s="1"/>
  <c r="O12" i="1"/>
  <c r="Q11" i="1"/>
  <c r="P11" i="1"/>
  <c r="O11" i="1"/>
  <c r="T10" i="1"/>
  <c r="Q10" i="1"/>
  <c r="S10" i="1" s="1"/>
  <c r="P10" i="1"/>
  <c r="R10" i="1" s="1"/>
  <c r="O10" i="1"/>
  <c r="T9" i="1"/>
  <c r="S9" i="1"/>
  <c r="R9" i="1"/>
  <c r="Q9" i="1"/>
  <c r="P9" i="1"/>
  <c r="O9" i="1"/>
  <c r="S8" i="1"/>
  <c r="R8" i="1"/>
  <c r="Q8" i="1"/>
  <c r="T8" i="1" s="1"/>
  <c r="P8" i="1"/>
  <c r="O8" i="1"/>
  <c r="Q7" i="1"/>
  <c r="S7" i="1" s="1"/>
  <c r="P7" i="1"/>
  <c r="R7" i="1" s="1"/>
  <c r="O7" i="1"/>
  <c r="T6" i="1"/>
  <c r="Q6" i="1"/>
  <c r="S6" i="1" s="1"/>
  <c r="P6" i="1"/>
  <c r="R6" i="1" s="1"/>
  <c r="O6" i="1"/>
  <c r="T5" i="1"/>
  <c r="S5" i="1"/>
  <c r="R5" i="1"/>
  <c r="Q5" i="1"/>
  <c r="P5" i="1"/>
  <c r="O5" i="1"/>
  <c r="S4" i="1"/>
  <c r="R4" i="1"/>
  <c r="Q4" i="1"/>
  <c r="T4" i="1" s="1"/>
  <c r="P4" i="1"/>
  <c r="O4" i="1"/>
  <c r="Q3" i="1"/>
  <c r="T3" i="1" s="1"/>
  <c r="P3" i="1"/>
  <c r="R3" i="1" s="1"/>
  <c r="O3" i="1"/>
  <c r="S14" i="1" l="1"/>
  <c r="S18" i="1"/>
  <c r="S22" i="1"/>
  <c r="S34" i="1"/>
  <c r="S3" i="1"/>
  <c r="T7" i="1"/>
  <c r="S13" i="1"/>
  <c r="S17" i="1"/>
  <c r="S21" i="1"/>
  <c r="S25" i="1"/>
  <c r="S33" i="1"/>
  <c r="S37" i="1"/>
  <c r="S41" i="1"/>
  <c r="S45" i="1"/>
  <c r="S49" i="1"/>
  <c r="S53" i="1"/>
  <c r="T56" i="1"/>
  <c r="T60" i="1"/>
  <c r="S66" i="1"/>
  <c r="T73" i="1"/>
  <c r="T77" i="1"/>
  <c r="T81" i="1"/>
  <c r="T85" i="1"/>
  <c r="T89" i="1"/>
  <c r="T94" i="1"/>
  <c r="T98" i="1"/>
  <c r="T102" i="1"/>
  <c r="T106" i="1"/>
  <c r="R109" i="1"/>
  <c r="T110" i="1"/>
  <c r="S115" i="1"/>
  <c r="S26" i="1"/>
  <c r="S38" i="1"/>
  <c r="S42" i="1"/>
  <c r="S46" i="1"/>
  <c r="S50" i="1"/>
  <c r="S63" i="1"/>
  <c r="S67" i="1"/>
  <c r="S114" i="1"/>
</calcChain>
</file>

<file path=xl/sharedStrings.xml><?xml version="1.0" encoding="utf-8"?>
<sst xmlns="http://schemas.openxmlformats.org/spreadsheetml/2006/main" count="487" uniqueCount="203">
  <si>
    <t>ID</t>
  </si>
  <si>
    <t>Název objektu</t>
  </si>
  <si>
    <t>Kategorie</t>
  </si>
  <si>
    <t>Místo</t>
  </si>
  <si>
    <t>DMO</t>
  </si>
  <si>
    <t>2021</t>
  </si>
  <si>
    <t>Rozdíl %</t>
  </si>
  <si>
    <t>červen</t>
  </si>
  <si>
    <t>červenec</t>
  </si>
  <si>
    <t>srpen</t>
  </si>
  <si>
    <t>Celková letní návštěvnost 2019</t>
  </si>
  <si>
    <t>Celková letní návštěvnost 2020</t>
  </si>
  <si>
    <t>Celková letní návštěvnost 2021</t>
  </si>
  <si>
    <t>Rodíl návštěvnosti 2020/2019</t>
  </si>
  <si>
    <t>Rodíl návštěvnosti 2021/2019</t>
  </si>
  <si>
    <t>Rodíl návštěvnosti 2021/2020</t>
  </si>
  <si>
    <t>Mendelovo muzeum</t>
  </si>
  <si>
    <t>muzea a galerie</t>
  </si>
  <si>
    <t>Brno</t>
  </si>
  <si>
    <t>Brno a okolí</t>
  </si>
  <si>
    <t>Moravské zemské muzeum</t>
  </si>
  <si>
    <t>sdružený turistický cíl</t>
  </si>
  <si>
    <t>Dietrichsteinský palác</t>
  </si>
  <si>
    <t>Biskupský dvůr</t>
  </si>
  <si>
    <t>Pavilon Anthropos</t>
  </si>
  <si>
    <t>Památník Leoše Janáčka</t>
  </si>
  <si>
    <t>osobnosti</t>
  </si>
  <si>
    <t>Dům Jiřího Gruši</t>
  </si>
  <si>
    <t>Starý zámek v Jevišovicích</t>
  </si>
  <si>
    <t>hrady a zámky</t>
  </si>
  <si>
    <t>Jevišovice</t>
  </si>
  <si>
    <t>Znojemsko a Podyjí</t>
  </si>
  <si>
    <t>Palác šlechtičen</t>
  </si>
  <si>
    <t>architektura</t>
  </si>
  <si>
    <t>Klášter Minoritů</t>
  </si>
  <si>
    <t>sakrální památky</t>
  </si>
  <si>
    <t>Hrad Špilberk</t>
  </si>
  <si>
    <t>Vila Tugendhat</t>
  </si>
  <si>
    <t>Lodní doprava</t>
  </si>
  <si>
    <t>ostatní turistické cíle</t>
  </si>
  <si>
    <t>Skanzen Strážnice</t>
  </si>
  <si>
    <t>lidová kultura</t>
  </si>
  <si>
    <t>Strážnice</t>
  </si>
  <si>
    <t>Slovácko</t>
  </si>
  <si>
    <t>Zámek Strážnice</t>
  </si>
  <si>
    <t>Slovanské hradiště v Mikulčicích</t>
  </si>
  <si>
    <t>Mikulčice</t>
  </si>
  <si>
    <t>Katedrála sv. Petra a Pavla</t>
  </si>
  <si>
    <t>Muzeum Vyškovska</t>
  </si>
  <si>
    <t>Vyškov</t>
  </si>
  <si>
    <t>Permonium</t>
  </si>
  <si>
    <t>zábavní turistické cíle</t>
  </si>
  <si>
    <t>Punkevní jeskyně a Macocha</t>
  </si>
  <si>
    <t>přírodní turistické cíle</t>
  </si>
  <si>
    <t>Vavřinec</t>
  </si>
  <si>
    <t>Moravský kras a okolí</t>
  </si>
  <si>
    <t>Kateřinská jeskyně</t>
  </si>
  <si>
    <t>Blansko</t>
  </si>
  <si>
    <t>Jeskyně Balcarka</t>
  </si>
  <si>
    <t>Ostrov u Macochy</t>
  </si>
  <si>
    <t>Sloupsko- šošůvské jeskyně</t>
  </si>
  <si>
    <t>Sloup</t>
  </si>
  <si>
    <t>Jeskyně Výpustek</t>
  </si>
  <si>
    <t>Křtiny</t>
  </si>
  <si>
    <t>Jeskyně Na Turoldu</t>
  </si>
  <si>
    <t>Mikulov</t>
  </si>
  <si>
    <t>Pálava a LVA</t>
  </si>
  <si>
    <t>Zoo Brno</t>
  </si>
  <si>
    <t>zoo, zahrady a akvária</t>
  </si>
  <si>
    <t>Brána do Římské říše v Pasohlávkách</t>
  </si>
  <si>
    <t>Pasohlávky</t>
  </si>
  <si>
    <t>Baťův kanál - Galerie Baťova kanálu</t>
  </si>
  <si>
    <t>věda a technika</t>
  </si>
  <si>
    <t>Vnorovy</t>
  </si>
  <si>
    <t>Židovský hřbitov v Mikulově</t>
  </si>
  <si>
    <t>Muzeum Blanenska</t>
  </si>
  <si>
    <t>Zámek Boskovice</t>
  </si>
  <si>
    <t>Boskovice</t>
  </si>
  <si>
    <t>Zámek Slavkov</t>
  </si>
  <si>
    <t>Slavkov u Brna</t>
  </si>
  <si>
    <t>Salon vín České republiky</t>
  </si>
  <si>
    <t>Valtice</t>
  </si>
  <si>
    <t>Staré vinice Havraníky (degust. stánek Znovínu)</t>
  </si>
  <si>
    <t>Havraníky</t>
  </si>
  <si>
    <t>Vinice Šobes (degustační stánek Znovínu)</t>
  </si>
  <si>
    <t>NP Podyjí</t>
  </si>
  <si>
    <t>Vlkova věž</t>
  </si>
  <si>
    <t>věže a rozhledny</t>
  </si>
  <si>
    <t>Znojmo</t>
  </si>
  <si>
    <t>Muzeum Bučovice</t>
  </si>
  <si>
    <t>Bučovice</t>
  </si>
  <si>
    <t>Zřícenina hradu Cornštejn</t>
  </si>
  <si>
    <t>Bítov</t>
  </si>
  <si>
    <t>Znojemský hrad</t>
  </si>
  <si>
    <t>Dům umění ("Slavíkovský palác")</t>
  </si>
  <si>
    <t>Rotunda sv. Kateřiny</t>
  </si>
  <si>
    <t>Památník prokopa Diviše v Příměticích</t>
  </si>
  <si>
    <t>Hvězdárna a planetárium Brno</t>
  </si>
  <si>
    <t>Znojemské podzemí</t>
  </si>
  <si>
    <t>Expozice pivovarnictví</t>
  </si>
  <si>
    <t>Radniční věž Znojmo</t>
  </si>
  <si>
    <t>Hradební opevnění Znojmo (okruh s průvodcem)</t>
  </si>
  <si>
    <t>Prohlídka města - Znojmo</t>
  </si>
  <si>
    <t>Pražákův palác</t>
  </si>
  <si>
    <t>Místodržitelský palác</t>
  </si>
  <si>
    <t>Jurkovičova vila</t>
  </si>
  <si>
    <t>Vodojemy, Brněnské podzemí</t>
  </si>
  <si>
    <t>Vyhlídková věž Staré radnice</t>
  </si>
  <si>
    <t>Muzeum regionu Boskovicka</t>
  </si>
  <si>
    <t>Židovský obecní dům</t>
  </si>
  <si>
    <t>Synagoga Maior</t>
  </si>
  <si>
    <t>Muzeum ve Šlapanicích</t>
  </si>
  <si>
    <t>Špapanice</t>
  </si>
  <si>
    <t>Památník Mohyla míru</t>
  </si>
  <si>
    <t>vojenské turistické cíle</t>
  </si>
  <si>
    <t>Prace</t>
  </si>
  <si>
    <t>Památník písemnictví na Moravě</t>
  </si>
  <si>
    <t>Rajhrad</t>
  </si>
  <si>
    <t>Muzeum v Ivančicích</t>
  </si>
  <si>
    <t>Ivančice</t>
  </si>
  <si>
    <t>Podhorácké muzeum</t>
  </si>
  <si>
    <t>Předklášteří</t>
  </si>
  <si>
    <t>Klášter Porta coeli</t>
  </si>
  <si>
    <t>Vila Löw-Beer</t>
  </si>
  <si>
    <t>Zámek Rosice</t>
  </si>
  <si>
    <t>Znojmáček (Znojemský ekobus s průvodcem a ochutnávkou regionálních produktů), provoz jen sezónní červen-září 2019</t>
  </si>
  <si>
    <t>Masarykovo muzeum v Hodoníně</t>
  </si>
  <si>
    <t>Hodonín</t>
  </si>
  <si>
    <t>Zámek v Moravském Krumlově</t>
  </si>
  <si>
    <t>Moravský Krumlov</t>
  </si>
  <si>
    <t>Zámek Miroslav</t>
  </si>
  <si>
    <t>Miroslav</t>
  </si>
  <si>
    <t>Hlavní budova Technické muzea v Brně</t>
  </si>
  <si>
    <t>Vodní mlýn ve Slupi</t>
  </si>
  <si>
    <t>Slup</t>
  </si>
  <si>
    <t>Kovárna v Těšanech</t>
  </si>
  <si>
    <t>Těšany</t>
  </si>
  <si>
    <t>Větrný mlýn v Kuželově</t>
  </si>
  <si>
    <t>Kuželov</t>
  </si>
  <si>
    <t>Stará huť u Adamova</t>
  </si>
  <si>
    <t>Adamov</t>
  </si>
  <si>
    <t>Areál čs. Opevnění v Šatově</t>
  </si>
  <si>
    <t>Šatov</t>
  </si>
  <si>
    <t xml:space="preserve">Hrad Boskovice </t>
  </si>
  <si>
    <t>Státní zámek Kunštát</t>
  </si>
  <si>
    <t>Kunštát</t>
  </si>
  <si>
    <t>Státní zámek Lysice</t>
  </si>
  <si>
    <t>Lysice</t>
  </si>
  <si>
    <t>Státní zámek Rájec nad Svitavou</t>
  </si>
  <si>
    <t>Rájec-Jestřebí</t>
  </si>
  <si>
    <t>Státní hrad Pernštejn</t>
  </si>
  <si>
    <t>Nedvědice</t>
  </si>
  <si>
    <t>Státní hrad Veveří</t>
  </si>
  <si>
    <t>Veverská Bítýška</t>
  </si>
  <si>
    <t>Státní zámek Lednice</t>
  </si>
  <si>
    <t>Lednice</t>
  </si>
  <si>
    <t>Státní zámek Valtice</t>
  </si>
  <si>
    <t>Státní zámek Milotice</t>
  </si>
  <si>
    <t>Milotice</t>
  </si>
  <si>
    <t>Státní zámek Bučovice</t>
  </si>
  <si>
    <t>Státní hrad Bítov</t>
  </si>
  <si>
    <t>Státní zámek Vranov nad Dyjí</t>
  </si>
  <si>
    <t>Vranov nad Dyjí</t>
  </si>
  <si>
    <t>Vila Stiassni</t>
  </si>
  <si>
    <t>Hasičský pivovar Bítov (exkurze do pivovaru)</t>
  </si>
  <si>
    <t>Aqualand Moravia</t>
  </si>
  <si>
    <t>Muzeum pod Vodárnou (Břeclav)</t>
  </si>
  <si>
    <t>Břeclav</t>
  </si>
  <si>
    <t>Zámecká věž (Břeclav)</t>
  </si>
  <si>
    <t>Synagoga (Břeclav)</t>
  </si>
  <si>
    <t>Zámeček Pohansko (u Břeclavi)</t>
  </si>
  <si>
    <t>Lichtenštejnský dům (Břeclav)</t>
  </si>
  <si>
    <t>Kostnice u sv. Jakuba, Brněnské podzemí</t>
  </si>
  <si>
    <t>pietní místa</t>
  </si>
  <si>
    <t>Labyrint pod Zelným trhem, Brněnské podzemí</t>
  </si>
  <si>
    <t>Mincmistrovský sklep, Brněnské podzemí</t>
  </si>
  <si>
    <t>Káznice Cejl</t>
  </si>
  <si>
    <t>Zoologická zahrada Hodonín</t>
  </si>
  <si>
    <t>Muzeum obce Kobylí</t>
  </si>
  <si>
    <t>Kobylí</t>
  </si>
  <si>
    <t>Kolonáda na Rajstně Valtice</t>
  </si>
  <si>
    <t>Wellness Kuřim</t>
  </si>
  <si>
    <t>Státní zámek Uherčice</t>
  </si>
  <si>
    <t>Uherčice</t>
  </si>
  <si>
    <t>Klášter Rosa coeli</t>
  </si>
  <si>
    <t>Dolní Kounice</t>
  </si>
  <si>
    <t>Synagoga</t>
  </si>
  <si>
    <t>Dietrichsteinská hrobka</t>
  </si>
  <si>
    <t>Archeopark Pavlov</t>
  </si>
  <si>
    <t>Pavlov</t>
  </si>
  <si>
    <t>Zámek Mikulov</t>
  </si>
  <si>
    <t>Synagoga v Mikulově</t>
  </si>
  <si>
    <t>Dům umění města Brna</t>
  </si>
  <si>
    <t>Zámek Letovice</t>
  </si>
  <si>
    <t>Letovice</t>
  </si>
  <si>
    <t>VIDA! science centrum</t>
  </si>
  <si>
    <t>Loucký klášter, Znojmo-Louka</t>
  </si>
  <si>
    <t>ZOO PARK + DinoPark Vyškov</t>
  </si>
  <si>
    <t>Zámek Bohutice + expozice Bohutické křížové cesty</t>
  </si>
  <si>
    <t>Bohutice</t>
  </si>
  <si>
    <t>Muzeum Josefa Hoffmanna</t>
  </si>
  <si>
    <t xml:space="preserve">Brtnice </t>
  </si>
  <si>
    <t>Slovanská epopej Moravský Krumlov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</si>
</sst>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D34F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1D34FE"/>
      </right>
      <top style="thin">
        <color rgb="FF1D34FE"/>
      </top>
      <bottom/>
      <diagonal/>
    </border>
    <border>
      <left style="thin">
        <color rgb="FF1D34FE"/>
      </left>
      <right style="thin">
        <color rgb="FF1D34FE"/>
      </right>
      <top style="thin">
        <color rgb="FF1D34FE"/>
      </top>
      <bottom/>
      <diagonal/>
    </border>
    <border>
      <left style="thin">
        <color rgb="FF1D34FE"/>
      </left>
      <right style="thin">
        <color rgb="FF1D34FE"/>
      </right>
      <top style="thin">
        <color rgb="FF1D34FE"/>
      </top>
      <bottom style="thin">
        <color rgb="FF1D34FE"/>
      </bottom>
      <diagonal/>
    </border>
    <border>
      <left style="thin">
        <color rgb="FF1D34FE"/>
      </left>
      <right/>
      <top/>
      <bottom style="thin">
        <color rgb="FF1D34FE"/>
      </bottom>
      <diagonal/>
    </border>
    <border>
      <left/>
      <right/>
      <top/>
      <bottom style="thin">
        <color rgb="FF1D34FE"/>
      </bottom>
      <diagonal/>
    </border>
    <border>
      <left/>
      <right style="thin">
        <color rgb="FF1D34FE"/>
      </right>
      <top/>
      <bottom style="thin">
        <color rgb="FF1D34FE"/>
      </bottom>
      <diagonal/>
    </border>
    <border>
      <left/>
      <right/>
      <top/>
      <bottom style="double">
        <color indexed="64"/>
      </bottom>
      <diagonal/>
    </border>
    <border>
      <left style="thin">
        <color rgb="FF1D34FE"/>
      </left>
      <right style="thin">
        <color rgb="FF1D34FE"/>
      </right>
      <top/>
      <bottom style="thin">
        <color rgb="FF1D34FE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4" borderId="9" xfId="0" applyNumberFormat="1" applyFill="1" applyBorder="1" applyAlignment="1">
      <alignment vertical="center"/>
    </xf>
    <xf numFmtId="3" fontId="0" fillId="4" borderId="0" xfId="0" applyNumberFormat="1" applyFill="1" applyAlignment="1">
      <alignment vertical="center"/>
    </xf>
    <xf numFmtId="9" fontId="0" fillId="0" borderId="11" xfId="1" applyFont="1" applyBorder="1" applyAlignment="1">
      <alignment vertical="center"/>
    </xf>
    <xf numFmtId="9" fontId="0" fillId="0" borderId="0" xfId="1" applyFont="1" applyAlignment="1">
      <alignment vertical="center"/>
    </xf>
    <xf numFmtId="9" fontId="0" fillId="0" borderId="12" xfId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0" fontId="7" fillId="0" borderId="0" xfId="0" applyFont="1" applyAlignment="1">
      <alignment horizontal="right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5804-9C2E-4F30-89A2-56B9107A2D08}">
  <dimension ref="A1:T119"/>
  <sheetViews>
    <sheetView tabSelected="1" topLeftCell="C102" workbookViewId="0">
      <selection activeCell="D135" sqref="D135"/>
    </sheetView>
  </sheetViews>
  <sheetFormatPr defaultColWidth="9.140625" defaultRowHeight="15" x14ac:dyDescent="0.25"/>
  <cols>
    <col min="1" max="1" width="5" style="14" hidden="1" customWidth="1"/>
    <col min="2" max="2" width="35.140625" style="15" customWidth="1"/>
    <col min="3" max="3" width="21.5703125" style="14" customWidth="1"/>
    <col min="4" max="4" width="17.5703125" style="16" customWidth="1"/>
    <col min="5" max="5" width="19.85546875" style="16" customWidth="1"/>
    <col min="6" max="6" width="11.28515625" style="17" customWidth="1"/>
    <col min="7" max="7" width="11.28515625" style="18" customWidth="1"/>
    <col min="8" max="8" width="11.28515625" style="19" customWidth="1"/>
    <col min="9" max="10" width="11.28515625" style="18" customWidth="1"/>
    <col min="11" max="11" width="11.28515625" style="19" customWidth="1"/>
    <col min="12" max="14" width="11.28515625" style="18" customWidth="1"/>
    <col min="15" max="15" width="13.42578125" style="37" customWidth="1"/>
    <col min="16" max="17" width="13.42578125" style="38" customWidth="1"/>
    <col min="18" max="18" width="14.85546875" style="39" customWidth="1"/>
    <col min="19" max="19" width="14.85546875" style="14" customWidth="1"/>
    <col min="20" max="20" width="16" style="40" customWidth="1"/>
    <col min="21" max="16384" width="9.140625" style="14"/>
  </cols>
  <sheetData>
    <row r="1" spans="1:20" s="8" customFormat="1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2019</v>
      </c>
      <c r="G1" s="4"/>
      <c r="H1" s="4"/>
      <c r="I1" s="4">
        <v>2020</v>
      </c>
      <c r="J1" s="4"/>
      <c r="K1" s="4"/>
      <c r="L1" s="4" t="s">
        <v>5</v>
      </c>
      <c r="M1" s="4"/>
      <c r="N1" s="4"/>
      <c r="O1" s="5" t="s">
        <v>6</v>
      </c>
      <c r="P1" s="6"/>
      <c r="Q1" s="6"/>
      <c r="R1" s="6"/>
      <c r="S1" s="6"/>
      <c r="T1" s="7"/>
    </row>
    <row r="2" spans="1:20" s="1" customFormat="1" ht="46.5" customHeight="1" thickBot="1" x14ac:dyDescent="0.3">
      <c r="A2" s="9"/>
      <c r="B2" s="10"/>
      <c r="C2" s="11"/>
      <c r="D2" s="11"/>
      <c r="E2" s="11"/>
      <c r="F2" s="12" t="s">
        <v>7</v>
      </c>
      <c r="G2" s="12" t="s">
        <v>8</v>
      </c>
      <c r="H2" s="12" t="s">
        <v>9</v>
      </c>
      <c r="I2" s="12" t="s">
        <v>7</v>
      </c>
      <c r="J2" s="12" t="s">
        <v>8</v>
      </c>
      <c r="K2" s="12" t="s">
        <v>9</v>
      </c>
      <c r="L2" s="12" t="s">
        <v>7</v>
      </c>
      <c r="M2" s="12" t="s">
        <v>8</v>
      </c>
      <c r="N2" s="12" t="s">
        <v>9</v>
      </c>
      <c r="O2" s="13" t="s">
        <v>10</v>
      </c>
      <c r="P2" s="13" t="s">
        <v>11</v>
      </c>
      <c r="Q2" s="13" t="s">
        <v>12</v>
      </c>
      <c r="R2" s="13" t="s">
        <v>13</v>
      </c>
      <c r="S2" s="13" t="s">
        <v>14</v>
      </c>
      <c r="T2" s="13" t="s">
        <v>15</v>
      </c>
    </row>
    <row r="3" spans="1:20" ht="15.75" thickTop="1" x14ac:dyDescent="0.25">
      <c r="A3" s="14">
        <v>0</v>
      </c>
      <c r="B3" s="15" t="s">
        <v>16</v>
      </c>
      <c r="C3" s="14" t="s">
        <v>17</v>
      </c>
      <c r="D3" s="16" t="s">
        <v>18</v>
      </c>
      <c r="E3" s="16" t="s">
        <v>19</v>
      </c>
      <c r="F3" s="17">
        <v>1371</v>
      </c>
      <c r="G3" s="18">
        <v>1204</v>
      </c>
      <c r="H3" s="19">
        <v>759</v>
      </c>
      <c r="I3" s="18">
        <v>220</v>
      </c>
      <c r="J3" s="18">
        <v>897</v>
      </c>
      <c r="K3" s="19">
        <v>276</v>
      </c>
      <c r="L3" s="18">
        <v>152</v>
      </c>
      <c r="M3" s="18">
        <v>563</v>
      </c>
      <c r="N3" s="18">
        <v>648</v>
      </c>
      <c r="O3" s="20">
        <f>SUM(F3:H3)</f>
        <v>3334</v>
      </c>
      <c r="P3" s="21">
        <f>SUM(I3:K3)</f>
        <v>1393</v>
      </c>
      <c r="Q3" s="21">
        <f>SUM(L3:N3)</f>
        <v>1363</v>
      </c>
      <c r="R3" s="22">
        <f>P3/O3-1</f>
        <v>-0.58218356328734255</v>
      </c>
      <c r="S3" s="23">
        <f>Q3/O3-1</f>
        <v>-0.59118176364727049</v>
      </c>
      <c r="T3" s="24">
        <f>Q3/P3-1</f>
        <v>-2.1536252692031632E-2</v>
      </c>
    </row>
    <row r="4" spans="1:20" x14ac:dyDescent="0.25">
      <c r="A4" s="14">
        <v>154</v>
      </c>
      <c r="B4" s="15" t="s">
        <v>20</v>
      </c>
      <c r="C4" s="14" t="s">
        <v>21</v>
      </c>
      <c r="D4" s="16" t="s">
        <v>18</v>
      </c>
      <c r="E4" s="16" t="s">
        <v>19</v>
      </c>
      <c r="F4" s="17">
        <v>7432</v>
      </c>
      <c r="G4" s="18">
        <v>8447</v>
      </c>
      <c r="H4" s="19">
        <v>8643</v>
      </c>
      <c r="I4" s="18">
        <v>3771</v>
      </c>
      <c r="J4" s="18">
        <v>8684</v>
      </c>
      <c r="K4" s="19">
        <v>8071</v>
      </c>
      <c r="L4" s="18">
        <v>4294</v>
      </c>
      <c r="M4" s="18">
        <v>7300</v>
      </c>
      <c r="N4" s="18">
        <v>8856</v>
      </c>
      <c r="O4" s="20">
        <f t="shared" ref="O4:O67" si="0">SUM(F4:H4)</f>
        <v>24522</v>
      </c>
      <c r="P4" s="21">
        <f t="shared" ref="P4:P67" si="1">SUM(I4:K4)</f>
        <v>20526</v>
      </c>
      <c r="Q4" s="21">
        <f t="shared" ref="Q4:Q67" si="2">SUM(L4:N4)</f>
        <v>20450</v>
      </c>
      <c r="R4" s="22">
        <f t="shared" ref="R4:R68" si="3">P4/O4-1</f>
        <v>-0.16295571323709324</v>
      </c>
      <c r="S4" s="23">
        <f t="shared" ref="S4:S68" si="4">Q4/O4-1</f>
        <v>-0.16605497104640732</v>
      </c>
      <c r="T4" s="24">
        <f>Q4/P4-1</f>
        <v>-3.7026210659650838E-3</v>
      </c>
    </row>
    <row r="5" spans="1:20" x14ac:dyDescent="0.25">
      <c r="A5" s="14">
        <v>155</v>
      </c>
      <c r="B5" s="15" t="s">
        <v>22</v>
      </c>
      <c r="C5" s="14" t="s">
        <v>17</v>
      </c>
      <c r="D5" s="16" t="s">
        <v>18</v>
      </c>
      <c r="E5" s="16" t="s">
        <v>19</v>
      </c>
      <c r="F5" s="17">
        <v>1101</v>
      </c>
      <c r="G5" s="18">
        <v>687</v>
      </c>
      <c r="H5" s="19">
        <v>656</v>
      </c>
      <c r="I5" s="18">
        <v>1023</v>
      </c>
      <c r="J5" s="18">
        <v>1603</v>
      </c>
      <c r="K5" s="19">
        <v>1387</v>
      </c>
      <c r="L5" s="18">
        <v>725</v>
      </c>
      <c r="M5" s="18">
        <v>712</v>
      </c>
      <c r="N5" s="18">
        <v>917</v>
      </c>
      <c r="O5" s="20">
        <f t="shared" si="0"/>
        <v>2444</v>
      </c>
      <c r="P5" s="21">
        <f t="shared" si="1"/>
        <v>4013</v>
      </c>
      <c r="Q5" s="21">
        <f t="shared" si="2"/>
        <v>2354</v>
      </c>
      <c r="R5" s="22">
        <f t="shared" si="3"/>
        <v>0.64198036006546655</v>
      </c>
      <c r="S5" s="23">
        <f t="shared" si="4"/>
        <v>-3.6824877250409171E-2</v>
      </c>
      <c r="T5" s="24">
        <f t="shared" ref="T5:T68" si="5">Q5/P5-1</f>
        <v>-0.41340642910540748</v>
      </c>
    </row>
    <row r="6" spans="1:20" x14ac:dyDescent="0.25">
      <c r="A6" s="14">
        <v>156</v>
      </c>
      <c r="B6" s="15" t="s">
        <v>23</v>
      </c>
      <c r="C6" s="14" t="s">
        <v>17</v>
      </c>
      <c r="D6" s="16" t="s">
        <v>18</v>
      </c>
      <c r="E6" s="16" t="s">
        <v>19</v>
      </c>
      <c r="F6" s="17">
        <v>804</v>
      </c>
      <c r="G6" s="18">
        <v>1250</v>
      </c>
      <c r="H6" s="19">
        <v>1126</v>
      </c>
      <c r="I6" s="18">
        <v>303</v>
      </c>
      <c r="J6" s="18">
        <v>823</v>
      </c>
      <c r="K6" s="19">
        <v>843</v>
      </c>
      <c r="L6" s="18">
        <v>460</v>
      </c>
      <c r="M6" s="18">
        <v>758</v>
      </c>
      <c r="N6" s="18">
        <v>938</v>
      </c>
      <c r="O6" s="20">
        <f t="shared" si="0"/>
        <v>3180</v>
      </c>
      <c r="P6" s="21">
        <f t="shared" si="1"/>
        <v>1969</v>
      </c>
      <c r="Q6" s="21">
        <f t="shared" si="2"/>
        <v>2156</v>
      </c>
      <c r="R6" s="22">
        <f t="shared" si="3"/>
        <v>-0.38081761006289305</v>
      </c>
      <c r="S6" s="23">
        <f t="shared" si="4"/>
        <v>-0.32201257861635224</v>
      </c>
      <c r="T6" s="24">
        <f t="shared" si="5"/>
        <v>9.4972067039106101E-2</v>
      </c>
    </row>
    <row r="7" spans="1:20" x14ac:dyDescent="0.25">
      <c r="A7" s="14">
        <v>158</v>
      </c>
      <c r="B7" s="15" t="s">
        <v>24</v>
      </c>
      <c r="C7" s="14" t="s">
        <v>17</v>
      </c>
      <c r="D7" s="16" t="s">
        <v>18</v>
      </c>
      <c r="E7" s="16" t="s">
        <v>19</v>
      </c>
      <c r="F7" s="17">
        <v>1920</v>
      </c>
      <c r="G7" s="18">
        <v>2833</v>
      </c>
      <c r="H7" s="19">
        <v>2927</v>
      </c>
      <c r="I7" s="18">
        <v>1287</v>
      </c>
      <c r="J7" s="18">
        <v>2998</v>
      </c>
      <c r="K7" s="19">
        <v>2798</v>
      </c>
      <c r="L7" s="18">
        <v>2221</v>
      </c>
      <c r="M7" s="18">
        <v>3789</v>
      </c>
      <c r="N7" s="18">
        <v>4731</v>
      </c>
      <c r="O7" s="20">
        <f t="shared" si="0"/>
        <v>7680</v>
      </c>
      <c r="P7" s="21">
        <f t="shared" si="1"/>
        <v>7083</v>
      </c>
      <c r="Q7" s="21">
        <f t="shared" si="2"/>
        <v>10741</v>
      </c>
      <c r="R7" s="22">
        <f t="shared" si="3"/>
        <v>-7.7734375000000022E-2</v>
      </c>
      <c r="S7" s="23">
        <f t="shared" si="4"/>
        <v>0.39856770833333344</v>
      </c>
      <c r="T7" s="24">
        <f t="shared" si="5"/>
        <v>0.51644783283919238</v>
      </c>
    </row>
    <row r="8" spans="1:20" x14ac:dyDescent="0.25">
      <c r="A8" s="14">
        <v>159</v>
      </c>
      <c r="B8" s="15" t="s">
        <v>25</v>
      </c>
      <c r="C8" s="14" t="s">
        <v>26</v>
      </c>
      <c r="D8" s="16" t="s">
        <v>18</v>
      </c>
      <c r="E8" s="16" t="s">
        <v>19</v>
      </c>
      <c r="F8" s="17">
        <v>270</v>
      </c>
      <c r="G8" s="18">
        <v>85</v>
      </c>
      <c r="H8" s="19">
        <v>139</v>
      </c>
      <c r="I8" s="18">
        <v>61</v>
      </c>
      <c r="J8" s="18">
        <v>62</v>
      </c>
      <c r="K8" s="19">
        <v>61</v>
      </c>
      <c r="L8" s="18">
        <v>211</v>
      </c>
      <c r="M8" s="18">
        <v>205</v>
      </c>
      <c r="N8" s="18">
        <v>137</v>
      </c>
      <c r="O8" s="20">
        <f t="shared" si="0"/>
        <v>494</v>
      </c>
      <c r="P8" s="21">
        <f t="shared" si="1"/>
        <v>184</v>
      </c>
      <c r="Q8" s="21">
        <f t="shared" si="2"/>
        <v>553</v>
      </c>
      <c r="R8" s="22">
        <f t="shared" si="3"/>
        <v>-0.62753036437246967</v>
      </c>
      <c r="S8" s="23">
        <f t="shared" si="4"/>
        <v>0.11943319838056676</v>
      </c>
      <c r="T8" s="24">
        <f t="shared" si="5"/>
        <v>2.0054347826086958</v>
      </c>
    </row>
    <row r="9" spans="1:20" x14ac:dyDescent="0.25">
      <c r="A9" s="14">
        <v>160</v>
      </c>
      <c r="B9" s="15" t="s">
        <v>27</v>
      </c>
      <c r="C9" s="14" t="s">
        <v>17</v>
      </c>
      <c r="D9" s="16" t="s">
        <v>18</v>
      </c>
      <c r="E9" s="16" t="s">
        <v>19</v>
      </c>
      <c r="F9" s="17">
        <v>45</v>
      </c>
      <c r="G9" s="18">
        <v>1</v>
      </c>
      <c r="H9" s="19">
        <v>13</v>
      </c>
      <c r="I9" s="18">
        <v>2</v>
      </c>
      <c r="J9" s="18">
        <v>2</v>
      </c>
      <c r="K9" s="19">
        <v>1</v>
      </c>
      <c r="L9" s="25">
        <v>0</v>
      </c>
      <c r="M9" s="25">
        <v>0</v>
      </c>
      <c r="N9" s="25">
        <v>0</v>
      </c>
      <c r="O9" s="20">
        <f t="shared" si="0"/>
        <v>59</v>
      </c>
      <c r="P9" s="21">
        <f t="shared" si="1"/>
        <v>5</v>
      </c>
      <c r="Q9" s="21">
        <f t="shared" si="2"/>
        <v>0</v>
      </c>
      <c r="R9" s="22">
        <f t="shared" si="3"/>
        <v>-0.9152542372881356</v>
      </c>
      <c r="S9" s="23">
        <f t="shared" si="4"/>
        <v>-1</v>
      </c>
      <c r="T9" s="24">
        <f t="shared" si="5"/>
        <v>-1</v>
      </c>
    </row>
    <row r="10" spans="1:20" x14ac:dyDescent="0.25">
      <c r="A10" s="14">
        <v>161</v>
      </c>
      <c r="B10" s="15" t="s">
        <v>28</v>
      </c>
      <c r="C10" s="14" t="s">
        <v>29</v>
      </c>
      <c r="D10" s="16" t="s">
        <v>30</v>
      </c>
      <c r="E10" s="16" t="s">
        <v>31</v>
      </c>
      <c r="F10" s="17">
        <v>1090</v>
      </c>
      <c r="G10" s="18">
        <v>1150</v>
      </c>
      <c r="H10" s="19">
        <v>1177</v>
      </c>
      <c r="I10" s="18">
        <v>517</v>
      </c>
      <c r="J10" s="18">
        <v>1519</v>
      </c>
      <c r="K10" s="19">
        <v>1086</v>
      </c>
      <c r="L10" s="18">
        <v>316</v>
      </c>
      <c r="M10" s="18">
        <v>925</v>
      </c>
      <c r="N10" s="18">
        <v>1004</v>
      </c>
      <c r="O10" s="20">
        <f t="shared" si="0"/>
        <v>3417</v>
      </c>
      <c r="P10" s="21">
        <f t="shared" si="1"/>
        <v>3122</v>
      </c>
      <c r="Q10" s="21">
        <f t="shared" si="2"/>
        <v>2245</v>
      </c>
      <c r="R10" s="22">
        <f t="shared" si="3"/>
        <v>-8.6333040678958195E-2</v>
      </c>
      <c r="S10" s="23">
        <f t="shared" si="4"/>
        <v>-0.34299092771436934</v>
      </c>
      <c r="T10" s="24">
        <f t="shared" si="5"/>
        <v>-0.28090967328635486</v>
      </c>
    </row>
    <row r="11" spans="1:20" x14ac:dyDescent="0.25">
      <c r="A11" s="14">
        <v>157</v>
      </c>
      <c r="B11" s="15" t="s">
        <v>32</v>
      </c>
      <c r="C11" s="14" t="s">
        <v>33</v>
      </c>
      <c r="D11" s="16" t="s">
        <v>18</v>
      </c>
      <c r="E11" s="16" t="s">
        <v>19</v>
      </c>
      <c r="F11" s="17">
        <v>495</v>
      </c>
      <c r="G11" s="18">
        <v>643</v>
      </c>
      <c r="H11" s="19">
        <v>458</v>
      </c>
      <c r="I11" s="18">
        <v>0</v>
      </c>
      <c r="J11" s="18">
        <v>0</v>
      </c>
      <c r="K11" s="19">
        <v>0</v>
      </c>
      <c r="L11" s="25">
        <v>0</v>
      </c>
      <c r="M11" s="25">
        <v>0</v>
      </c>
      <c r="N11" s="25">
        <v>0</v>
      </c>
      <c r="O11" s="20">
        <f t="shared" si="0"/>
        <v>1596</v>
      </c>
      <c r="P11" s="21">
        <f t="shared" si="1"/>
        <v>0</v>
      </c>
      <c r="Q11" s="21">
        <f t="shared" si="2"/>
        <v>0</v>
      </c>
      <c r="R11" s="22"/>
      <c r="S11" s="23"/>
      <c r="T11" s="24"/>
    </row>
    <row r="12" spans="1:20" x14ac:dyDescent="0.25">
      <c r="A12" s="14">
        <v>162</v>
      </c>
      <c r="B12" s="15" t="s">
        <v>34</v>
      </c>
      <c r="C12" s="14" t="s">
        <v>35</v>
      </c>
      <c r="D12" s="16" t="s">
        <v>18</v>
      </c>
      <c r="E12" s="16" t="s">
        <v>19</v>
      </c>
      <c r="F12" s="17">
        <v>810</v>
      </c>
      <c r="G12" s="18">
        <v>1083</v>
      </c>
      <c r="H12" s="19">
        <v>846</v>
      </c>
      <c r="I12" s="18">
        <v>343</v>
      </c>
      <c r="J12" s="18">
        <v>1354</v>
      </c>
      <c r="K12" s="19">
        <v>1992</v>
      </c>
      <c r="L12" s="25">
        <v>0</v>
      </c>
      <c r="M12" s="25">
        <v>0</v>
      </c>
      <c r="N12" s="25">
        <v>0</v>
      </c>
      <c r="O12" s="20">
        <f t="shared" si="0"/>
        <v>2739</v>
      </c>
      <c r="P12" s="21">
        <f t="shared" si="1"/>
        <v>3689</v>
      </c>
      <c r="Q12" s="21">
        <f t="shared" si="2"/>
        <v>0</v>
      </c>
      <c r="R12" s="22">
        <f t="shared" si="3"/>
        <v>0.34684191310697332</v>
      </c>
      <c r="S12" s="23">
        <f t="shared" si="4"/>
        <v>-1</v>
      </c>
      <c r="T12" s="24">
        <f t="shared" si="5"/>
        <v>-1</v>
      </c>
    </row>
    <row r="13" spans="1:20" x14ac:dyDescent="0.25">
      <c r="A13" s="14">
        <v>163</v>
      </c>
      <c r="B13" s="15" t="s">
        <v>36</v>
      </c>
      <c r="C13" s="14" t="s">
        <v>29</v>
      </c>
      <c r="D13" s="16" t="s">
        <v>18</v>
      </c>
      <c r="E13" s="16" t="s">
        <v>19</v>
      </c>
      <c r="F13" s="17">
        <v>8849</v>
      </c>
      <c r="G13" s="18">
        <v>11338</v>
      </c>
      <c r="H13" s="19">
        <v>13258</v>
      </c>
      <c r="I13" s="18">
        <v>4514</v>
      </c>
      <c r="J13" s="18">
        <v>14510</v>
      </c>
      <c r="K13" s="19">
        <v>15089</v>
      </c>
      <c r="L13" s="26">
        <v>5200</v>
      </c>
      <c r="M13" s="26">
        <v>11200</v>
      </c>
      <c r="N13" s="26">
        <v>13500</v>
      </c>
      <c r="O13" s="20">
        <f t="shared" si="0"/>
        <v>33445</v>
      </c>
      <c r="P13" s="21">
        <f t="shared" si="1"/>
        <v>34113</v>
      </c>
      <c r="Q13" s="21">
        <f t="shared" si="2"/>
        <v>29900</v>
      </c>
      <c r="R13" s="22">
        <f t="shared" si="3"/>
        <v>1.9973090148004191E-2</v>
      </c>
      <c r="S13" s="23">
        <f t="shared" si="4"/>
        <v>-0.10599491702795638</v>
      </c>
      <c r="T13" s="24">
        <f t="shared" si="5"/>
        <v>-0.1235013044880251</v>
      </c>
    </row>
    <row r="14" spans="1:20" x14ac:dyDescent="0.25">
      <c r="A14" s="14">
        <v>164</v>
      </c>
      <c r="B14" s="15" t="s">
        <v>37</v>
      </c>
      <c r="C14" s="14" t="s">
        <v>33</v>
      </c>
      <c r="D14" s="16" t="s">
        <v>18</v>
      </c>
      <c r="E14" s="16" t="s">
        <v>19</v>
      </c>
      <c r="F14" s="17">
        <v>4442</v>
      </c>
      <c r="G14" s="18">
        <v>4977</v>
      </c>
      <c r="H14" s="19">
        <v>4060</v>
      </c>
      <c r="I14" s="18">
        <v>5410</v>
      </c>
      <c r="J14" s="18">
        <v>6822</v>
      </c>
      <c r="K14" s="19">
        <v>5954</v>
      </c>
      <c r="L14" s="26">
        <v>4200</v>
      </c>
      <c r="M14" s="26">
        <v>6200</v>
      </c>
      <c r="N14" s="26">
        <v>6800</v>
      </c>
      <c r="O14" s="20">
        <f>SUM(F14:H14)</f>
        <v>13479</v>
      </c>
      <c r="P14" s="21">
        <f t="shared" si="1"/>
        <v>18186</v>
      </c>
      <c r="Q14" s="21">
        <f t="shared" si="2"/>
        <v>17200</v>
      </c>
      <c r="R14" s="22">
        <f t="shared" si="3"/>
        <v>0.34920988203872683</v>
      </c>
      <c r="S14" s="23">
        <f t="shared" si="4"/>
        <v>0.27605905482602577</v>
      </c>
      <c r="T14" s="24">
        <f t="shared" si="5"/>
        <v>-5.4217529968107359E-2</v>
      </c>
    </row>
    <row r="15" spans="1:20" x14ac:dyDescent="0.25">
      <c r="A15" s="14">
        <v>166</v>
      </c>
      <c r="B15" s="15" t="s">
        <v>38</v>
      </c>
      <c r="C15" s="14" t="s">
        <v>39</v>
      </c>
      <c r="D15" s="16" t="s">
        <v>18</v>
      </c>
      <c r="E15" s="16" t="s">
        <v>19</v>
      </c>
      <c r="F15" s="17">
        <v>43638</v>
      </c>
      <c r="G15" s="18">
        <v>65840</v>
      </c>
      <c r="H15" s="19">
        <v>75543</v>
      </c>
      <c r="I15" s="18">
        <v>31557</v>
      </c>
      <c r="J15" s="18">
        <v>86645</v>
      </c>
      <c r="K15" s="19">
        <v>88716</v>
      </c>
      <c r="L15" s="25">
        <v>50264</v>
      </c>
      <c r="M15" s="25">
        <v>87831</v>
      </c>
      <c r="N15" s="25">
        <v>77820</v>
      </c>
      <c r="O15" s="20">
        <f t="shared" si="0"/>
        <v>185021</v>
      </c>
      <c r="P15" s="21">
        <f t="shared" si="1"/>
        <v>206918</v>
      </c>
      <c r="Q15" s="21">
        <f t="shared" si="2"/>
        <v>215915</v>
      </c>
      <c r="R15" s="22">
        <f t="shared" si="3"/>
        <v>0.11834872798222906</v>
      </c>
      <c r="S15" s="23">
        <f t="shared" si="4"/>
        <v>0.16697564060295855</v>
      </c>
      <c r="T15" s="24">
        <f t="shared" si="5"/>
        <v>4.3480992470447122E-2</v>
      </c>
    </row>
    <row r="16" spans="1:20" x14ac:dyDescent="0.25">
      <c r="A16" s="14">
        <v>168</v>
      </c>
      <c r="B16" s="15" t="s">
        <v>40</v>
      </c>
      <c r="C16" s="14" t="s">
        <v>41</v>
      </c>
      <c r="D16" s="16" t="s">
        <v>42</v>
      </c>
      <c r="E16" s="16" t="s">
        <v>43</v>
      </c>
      <c r="F16" s="17">
        <v>4225</v>
      </c>
      <c r="G16" s="18">
        <v>10304</v>
      </c>
      <c r="H16" s="19">
        <v>11389</v>
      </c>
      <c r="I16" s="18">
        <v>2648</v>
      </c>
      <c r="J16" s="18">
        <v>11531</v>
      </c>
      <c r="K16" s="19">
        <v>12080</v>
      </c>
      <c r="L16" s="18">
        <v>2627</v>
      </c>
      <c r="M16" s="18">
        <v>10348</v>
      </c>
      <c r="N16" s="18">
        <v>11406</v>
      </c>
      <c r="O16" s="20">
        <f t="shared" si="0"/>
        <v>25918</v>
      </c>
      <c r="P16" s="21">
        <f t="shared" si="1"/>
        <v>26259</v>
      </c>
      <c r="Q16" s="21">
        <f t="shared" si="2"/>
        <v>24381</v>
      </c>
      <c r="R16" s="22">
        <f t="shared" si="3"/>
        <v>1.3156879388841691E-2</v>
      </c>
      <c r="S16" s="23">
        <f t="shared" si="4"/>
        <v>-5.9302415309823275E-2</v>
      </c>
      <c r="T16" s="24">
        <f t="shared" si="5"/>
        <v>-7.1518336570318697E-2</v>
      </c>
    </row>
    <row r="17" spans="1:20" x14ac:dyDescent="0.25">
      <c r="A17" s="14">
        <v>169</v>
      </c>
      <c r="B17" s="15" t="s">
        <v>44</v>
      </c>
      <c r="C17" s="14" t="s">
        <v>29</v>
      </c>
      <c r="D17" s="16" t="s">
        <v>42</v>
      </c>
      <c r="E17" s="16" t="s">
        <v>43</v>
      </c>
      <c r="F17" s="17">
        <v>1341</v>
      </c>
      <c r="G17" s="18">
        <v>1112</v>
      </c>
      <c r="H17" s="19">
        <v>1267</v>
      </c>
      <c r="I17" s="18">
        <v>303</v>
      </c>
      <c r="J17" s="18">
        <v>1392</v>
      </c>
      <c r="K17" s="19">
        <v>1325</v>
      </c>
      <c r="L17" s="18">
        <v>359</v>
      </c>
      <c r="M17" s="18">
        <v>1008</v>
      </c>
      <c r="N17" s="18">
        <v>1249</v>
      </c>
      <c r="O17" s="20">
        <f t="shared" si="0"/>
        <v>3720</v>
      </c>
      <c r="P17" s="21">
        <f t="shared" si="1"/>
        <v>3020</v>
      </c>
      <c r="Q17" s="21">
        <f t="shared" si="2"/>
        <v>2616</v>
      </c>
      <c r="R17" s="22">
        <f t="shared" si="3"/>
        <v>-0.18817204301075274</v>
      </c>
      <c r="S17" s="23">
        <f t="shared" si="4"/>
        <v>-0.29677419354838708</v>
      </c>
      <c r="T17" s="24">
        <f t="shared" si="5"/>
        <v>-0.13377483443708604</v>
      </c>
    </row>
    <row r="18" spans="1:20" x14ac:dyDescent="0.25">
      <c r="A18" s="14">
        <v>170</v>
      </c>
      <c r="B18" s="15" t="s">
        <v>45</v>
      </c>
      <c r="C18" s="14" t="s">
        <v>17</v>
      </c>
      <c r="D18" s="16" t="s">
        <v>46</v>
      </c>
      <c r="E18" s="16" t="s">
        <v>43</v>
      </c>
      <c r="F18" s="17">
        <v>4512</v>
      </c>
      <c r="G18" s="18">
        <v>10622</v>
      </c>
      <c r="H18" s="19">
        <v>8214</v>
      </c>
      <c r="I18" s="18">
        <v>4474</v>
      </c>
      <c r="J18" s="18">
        <v>12172</v>
      </c>
      <c r="K18" s="19">
        <v>6500</v>
      </c>
      <c r="L18" s="18">
        <v>1595</v>
      </c>
      <c r="M18" s="18">
        <v>577</v>
      </c>
      <c r="N18" s="18">
        <v>1694</v>
      </c>
      <c r="O18" s="20">
        <f t="shared" si="0"/>
        <v>23348</v>
      </c>
      <c r="P18" s="21">
        <f t="shared" si="1"/>
        <v>23146</v>
      </c>
      <c r="Q18" s="21">
        <f t="shared" si="2"/>
        <v>3866</v>
      </c>
      <c r="R18" s="22">
        <f t="shared" si="3"/>
        <v>-8.6517046427959654E-3</v>
      </c>
      <c r="S18" s="23">
        <f t="shared" si="4"/>
        <v>-0.83441836559876648</v>
      </c>
      <c r="T18" s="24">
        <f t="shared" si="5"/>
        <v>-0.83297329992223279</v>
      </c>
    </row>
    <row r="19" spans="1:20" x14ac:dyDescent="0.25">
      <c r="A19" s="14">
        <v>171</v>
      </c>
      <c r="B19" s="15" t="s">
        <v>47</v>
      </c>
      <c r="C19" s="14" t="s">
        <v>35</v>
      </c>
      <c r="D19" s="16" t="s">
        <v>18</v>
      </c>
      <c r="E19" s="16" t="s">
        <v>19</v>
      </c>
      <c r="F19" s="17">
        <v>2385</v>
      </c>
      <c r="G19" s="18">
        <v>2686</v>
      </c>
      <c r="H19" s="19">
        <v>3257</v>
      </c>
      <c r="I19" s="18">
        <v>185</v>
      </c>
      <c r="J19" s="18">
        <v>1459</v>
      </c>
      <c r="K19" s="19">
        <v>2571</v>
      </c>
      <c r="L19" s="25">
        <v>0</v>
      </c>
      <c r="M19" s="25">
        <v>0</v>
      </c>
      <c r="N19" s="25">
        <v>0</v>
      </c>
      <c r="O19" s="20">
        <f t="shared" si="0"/>
        <v>8328</v>
      </c>
      <c r="P19" s="21">
        <f t="shared" si="1"/>
        <v>4215</v>
      </c>
      <c r="Q19" s="21">
        <f t="shared" si="2"/>
        <v>0</v>
      </c>
      <c r="R19" s="22">
        <f t="shared" si="3"/>
        <v>-0.49387608069164268</v>
      </c>
      <c r="S19" s="23">
        <f t="shared" si="4"/>
        <v>-1</v>
      </c>
      <c r="T19" s="24">
        <f t="shared" si="5"/>
        <v>-1</v>
      </c>
    </row>
    <row r="20" spans="1:20" x14ac:dyDescent="0.25">
      <c r="A20" s="14">
        <v>193</v>
      </c>
      <c r="B20" s="15" t="s">
        <v>48</v>
      </c>
      <c r="C20" s="14" t="s">
        <v>17</v>
      </c>
      <c r="D20" s="16" t="s">
        <v>49</v>
      </c>
      <c r="E20" s="16" t="s">
        <v>19</v>
      </c>
      <c r="F20" s="17">
        <v>989</v>
      </c>
      <c r="G20" s="18">
        <v>668</v>
      </c>
      <c r="H20" s="19">
        <v>870</v>
      </c>
      <c r="I20" s="18">
        <v>318</v>
      </c>
      <c r="J20" s="18">
        <v>773</v>
      </c>
      <c r="K20" s="19">
        <v>695</v>
      </c>
      <c r="L20" s="26">
        <v>908</v>
      </c>
      <c r="M20" s="26">
        <v>512</v>
      </c>
      <c r="N20" s="26">
        <v>2178</v>
      </c>
      <c r="O20" s="20">
        <f t="shared" si="0"/>
        <v>2527</v>
      </c>
      <c r="P20" s="21">
        <f t="shared" si="1"/>
        <v>1786</v>
      </c>
      <c r="Q20" s="21">
        <f t="shared" si="2"/>
        <v>3598</v>
      </c>
      <c r="R20" s="22">
        <f t="shared" si="3"/>
        <v>-0.29323308270676696</v>
      </c>
      <c r="S20" s="23">
        <f t="shared" si="4"/>
        <v>0.42382271468144039</v>
      </c>
      <c r="T20" s="24">
        <f t="shared" si="5"/>
        <v>1.0145576707726764</v>
      </c>
    </row>
    <row r="21" spans="1:20" x14ac:dyDescent="0.25">
      <c r="A21" s="14">
        <v>197</v>
      </c>
      <c r="B21" s="15" t="s">
        <v>50</v>
      </c>
      <c r="C21" s="14" t="s">
        <v>51</v>
      </c>
      <c r="D21" s="16" t="s">
        <v>18</v>
      </c>
      <c r="E21" s="16" t="s">
        <v>19</v>
      </c>
      <c r="F21" s="17">
        <v>8752</v>
      </c>
      <c r="G21" s="18">
        <v>8418</v>
      </c>
      <c r="H21" s="19">
        <v>12575</v>
      </c>
      <c r="I21" s="18">
        <v>1527</v>
      </c>
      <c r="J21" s="18">
        <v>8493</v>
      </c>
      <c r="K21" s="19">
        <v>10148</v>
      </c>
      <c r="L21" s="26">
        <v>5258</v>
      </c>
      <c r="M21" s="26">
        <v>10366</v>
      </c>
      <c r="N21" s="26">
        <v>10673</v>
      </c>
      <c r="O21" s="20">
        <f t="shared" si="0"/>
        <v>29745</v>
      </c>
      <c r="P21" s="21">
        <f t="shared" si="1"/>
        <v>20168</v>
      </c>
      <c r="Q21" s="21">
        <f t="shared" si="2"/>
        <v>26297</v>
      </c>
      <c r="R21" s="22">
        <f t="shared" si="3"/>
        <v>-0.32197007900487473</v>
      </c>
      <c r="S21" s="23">
        <f t="shared" si="4"/>
        <v>-0.11591864178853584</v>
      </c>
      <c r="T21" s="24">
        <f t="shared" si="5"/>
        <v>0.30389726299087672</v>
      </c>
    </row>
    <row r="22" spans="1:20" x14ac:dyDescent="0.25">
      <c r="A22" s="14">
        <v>198</v>
      </c>
      <c r="B22" s="15" t="s">
        <v>52</v>
      </c>
      <c r="C22" s="14" t="s">
        <v>53</v>
      </c>
      <c r="D22" s="16" t="s">
        <v>54</v>
      </c>
      <c r="E22" s="16" t="s">
        <v>55</v>
      </c>
      <c r="F22" s="17">
        <v>32317</v>
      </c>
      <c r="G22" s="18">
        <v>35797</v>
      </c>
      <c r="H22" s="19">
        <v>36619</v>
      </c>
      <c r="I22" s="18">
        <v>13395</v>
      </c>
      <c r="J22" s="18">
        <v>35941</v>
      </c>
      <c r="K22" s="19">
        <v>36580</v>
      </c>
      <c r="L22" s="18">
        <v>13645</v>
      </c>
      <c r="M22" s="18">
        <v>35384</v>
      </c>
      <c r="N22" s="18">
        <v>35371</v>
      </c>
      <c r="O22" s="20">
        <f t="shared" si="0"/>
        <v>104733</v>
      </c>
      <c r="P22" s="21">
        <f t="shared" si="1"/>
        <v>85916</v>
      </c>
      <c r="Q22" s="21">
        <f t="shared" si="2"/>
        <v>84400</v>
      </c>
      <c r="R22" s="22">
        <f t="shared" si="3"/>
        <v>-0.17966638977208715</v>
      </c>
      <c r="S22" s="23">
        <f t="shared" si="4"/>
        <v>-0.19414129262028201</v>
      </c>
      <c r="T22" s="24">
        <f t="shared" si="5"/>
        <v>-1.7645141766376438E-2</v>
      </c>
    </row>
    <row r="23" spans="1:20" x14ac:dyDescent="0.25">
      <c r="A23" s="14">
        <v>303</v>
      </c>
      <c r="B23" s="15" t="s">
        <v>56</v>
      </c>
      <c r="C23" s="14" t="s">
        <v>53</v>
      </c>
      <c r="D23" s="16" t="s">
        <v>57</v>
      </c>
      <c r="E23" s="16" t="s">
        <v>55</v>
      </c>
      <c r="F23" s="17">
        <v>5316</v>
      </c>
      <c r="G23" s="18">
        <v>12074</v>
      </c>
      <c r="H23" s="19">
        <v>14216</v>
      </c>
      <c r="I23" s="18">
        <v>2142</v>
      </c>
      <c r="J23" s="18">
        <v>12082</v>
      </c>
      <c r="K23" s="19">
        <v>13037</v>
      </c>
      <c r="L23" s="18">
        <v>2020</v>
      </c>
      <c r="M23" s="18">
        <v>7901</v>
      </c>
      <c r="N23" s="18">
        <v>10213</v>
      </c>
      <c r="O23" s="20">
        <f t="shared" si="0"/>
        <v>31606</v>
      </c>
      <c r="P23" s="21">
        <f t="shared" si="1"/>
        <v>27261</v>
      </c>
      <c r="Q23" s="21">
        <f t="shared" si="2"/>
        <v>20134</v>
      </c>
      <c r="R23" s="22">
        <f t="shared" si="3"/>
        <v>-0.13747389736126048</v>
      </c>
      <c r="S23" s="23">
        <f t="shared" si="4"/>
        <v>-0.36296905650825795</v>
      </c>
      <c r="T23" s="24">
        <f t="shared" si="5"/>
        <v>-0.261435750706137</v>
      </c>
    </row>
    <row r="24" spans="1:20" x14ac:dyDescent="0.25">
      <c r="A24" s="14">
        <v>306</v>
      </c>
      <c r="B24" s="15" t="s">
        <v>58</v>
      </c>
      <c r="C24" s="14" t="s">
        <v>53</v>
      </c>
      <c r="D24" s="16" t="s">
        <v>59</v>
      </c>
      <c r="E24" s="16" t="s">
        <v>55</v>
      </c>
      <c r="F24" s="17">
        <v>4573</v>
      </c>
      <c r="G24" s="18">
        <v>9456</v>
      </c>
      <c r="H24" s="19">
        <v>9933</v>
      </c>
      <c r="I24" s="18">
        <v>1892</v>
      </c>
      <c r="J24" s="18">
        <v>9330</v>
      </c>
      <c r="K24" s="19">
        <v>10407</v>
      </c>
      <c r="L24" s="18">
        <v>1761</v>
      </c>
      <c r="M24" s="18">
        <v>6963</v>
      </c>
      <c r="N24" s="18">
        <v>8154</v>
      </c>
      <c r="O24" s="20">
        <f t="shared" si="0"/>
        <v>23962</v>
      </c>
      <c r="P24" s="21">
        <f t="shared" si="1"/>
        <v>21629</v>
      </c>
      <c r="Q24" s="21">
        <f t="shared" si="2"/>
        <v>16878</v>
      </c>
      <c r="R24" s="22">
        <f t="shared" si="3"/>
        <v>-9.736249061013269E-2</v>
      </c>
      <c r="S24" s="23">
        <f t="shared" si="4"/>
        <v>-0.29563475502879555</v>
      </c>
      <c r="T24" s="24">
        <f t="shared" si="5"/>
        <v>-0.21965879143742195</v>
      </c>
    </row>
    <row r="25" spans="1:20" x14ac:dyDescent="0.25">
      <c r="A25" s="14">
        <v>307</v>
      </c>
      <c r="B25" s="15" t="s">
        <v>60</v>
      </c>
      <c r="C25" s="14" t="s">
        <v>53</v>
      </c>
      <c r="D25" s="16" t="s">
        <v>61</v>
      </c>
      <c r="E25" s="16" t="s">
        <v>55</v>
      </c>
      <c r="F25" s="17">
        <v>5438</v>
      </c>
      <c r="G25" s="18">
        <v>11862</v>
      </c>
      <c r="H25" s="19">
        <v>13089</v>
      </c>
      <c r="I25" s="18">
        <v>2481</v>
      </c>
      <c r="J25" s="18">
        <v>11738</v>
      </c>
      <c r="K25" s="19">
        <v>13573</v>
      </c>
      <c r="L25" s="18">
        <v>2371</v>
      </c>
      <c r="M25" s="18">
        <v>8969</v>
      </c>
      <c r="N25" s="18">
        <v>11114</v>
      </c>
      <c r="O25" s="20">
        <f t="shared" si="0"/>
        <v>30389</v>
      </c>
      <c r="P25" s="21">
        <f t="shared" si="1"/>
        <v>27792</v>
      </c>
      <c r="Q25" s="21">
        <f t="shared" si="2"/>
        <v>22454</v>
      </c>
      <c r="R25" s="22">
        <f t="shared" si="3"/>
        <v>-8.5458554082069149E-2</v>
      </c>
      <c r="S25" s="23">
        <f t="shared" si="4"/>
        <v>-0.26111421896080822</v>
      </c>
      <c r="T25" s="24">
        <f t="shared" si="5"/>
        <v>-0.19206966033390904</v>
      </c>
    </row>
    <row r="26" spans="1:20" x14ac:dyDescent="0.25">
      <c r="A26" s="14">
        <v>308</v>
      </c>
      <c r="B26" s="15" t="s">
        <v>62</v>
      </c>
      <c r="C26" s="14" t="s">
        <v>53</v>
      </c>
      <c r="D26" s="16" t="s">
        <v>63</v>
      </c>
      <c r="E26" s="16" t="s">
        <v>55</v>
      </c>
      <c r="F26" s="17">
        <v>2357</v>
      </c>
      <c r="G26" s="18">
        <v>4255</v>
      </c>
      <c r="H26" s="19">
        <v>4249</v>
      </c>
      <c r="I26" s="18">
        <v>1321</v>
      </c>
      <c r="J26" s="18">
        <v>4616</v>
      </c>
      <c r="K26" s="19">
        <v>5121</v>
      </c>
      <c r="L26" s="18">
        <v>1358</v>
      </c>
      <c r="M26" s="18">
        <v>3956</v>
      </c>
      <c r="N26" s="18">
        <v>3818</v>
      </c>
      <c r="O26" s="20">
        <f t="shared" si="0"/>
        <v>10861</v>
      </c>
      <c r="P26" s="21">
        <f t="shared" si="1"/>
        <v>11058</v>
      </c>
      <c r="Q26" s="21">
        <f t="shared" si="2"/>
        <v>9132</v>
      </c>
      <c r="R26" s="22">
        <f t="shared" si="3"/>
        <v>1.8138292974864134E-2</v>
      </c>
      <c r="S26" s="23">
        <f t="shared" si="4"/>
        <v>-0.15919344443421413</v>
      </c>
      <c r="T26" s="24">
        <f t="shared" si="5"/>
        <v>-0.17417254476397181</v>
      </c>
    </row>
    <row r="27" spans="1:20" x14ac:dyDescent="0.25">
      <c r="A27" s="14">
        <v>309</v>
      </c>
      <c r="B27" s="15" t="s">
        <v>64</v>
      </c>
      <c r="C27" s="14" t="s">
        <v>53</v>
      </c>
      <c r="D27" s="16" t="s">
        <v>65</v>
      </c>
      <c r="E27" s="16" t="s">
        <v>66</v>
      </c>
      <c r="F27" s="17">
        <v>3547</v>
      </c>
      <c r="G27" s="18">
        <v>10100</v>
      </c>
      <c r="H27" s="19">
        <v>9475</v>
      </c>
      <c r="I27" s="18">
        <v>2795</v>
      </c>
      <c r="J27" s="18">
        <v>11741</v>
      </c>
      <c r="K27" s="19">
        <v>12716</v>
      </c>
      <c r="L27" s="18">
        <v>2428</v>
      </c>
      <c r="M27" s="18">
        <v>10757</v>
      </c>
      <c r="N27" s="18">
        <v>11905</v>
      </c>
      <c r="O27" s="20">
        <f t="shared" si="0"/>
        <v>23122</v>
      </c>
      <c r="P27" s="21">
        <f t="shared" si="1"/>
        <v>27252</v>
      </c>
      <c r="Q27" s="21">
        <f t="shared" si="2"/>
        <v>25090</v>
      </c>
      <c r="R27" s="22">
        <f t="shared" si="3"/>
        <v>0.17861776662918438</v>
      </c>
      <c r="S27" s="23">
        <f t="shared" si="4"/>
        <v>8.5113744485771026E-2</v>
      </c>
      <c r="T27" s="24">
        <f t="shared" si="5"/>
        <v>-7.9333626889769526E-2</v>
      </c>
    </row>
    <row r="28" spans="1:20" x14ac:dyDescent="0.25">
      <c r="A28" s="14">
        <v>311</v>
      </c>
      <c r="B28" s="15" t="s">
        <v>67</v>
      </c>
      <c r="C28" s="14" t="s">
        <v>68</v>
      </c>
      <c r="D28" s="16" t="s">
        <v>18</v>
      </c>
      <c r="E28" s="16" t="s">
        <v>19</v>
      </c>
      <c r="F28" s="17">
        <v>32809</v>
      </c>
      <c r="G28" s="18">
        <v>48887</v>
      </c>
      <c r="H28" s="19">
        <v>54777</v>
      </c>
      <c r="I28" s="18">
        <v>33003</v>
      </c>
      <c r="J28" s="18">
        <v>71075</v>
      </c>
      <c r="K28" s="19">
        <v>60988</v>
      </c>
      <c r="L28" s="18">
        <v>27759</v>
      </c>
      <c r="M28" s="18">
        <v>53735</v>
      </c>
      <c r="N28" s="18">
        <v>51566</v>
      </c>
      <c r="O28" s="20">
        <f t="shared" si="0"/>
        <v>136473</v>
      </c>
      <c r="P28" s="21">
        <f t="shared" si="1"/>
        <v>165066</v>
      </c>
      <c r="Q28" s="21">
        <f t="shared" si="2"/>
        <v>133060</v>
      </c>
      <c r="R28" s="22">
        <f t="shared" si="3"/>
        <v>0.20951396979622339</v>
      </c>
      <c r="S28" s="23">
        <f t="shared" si="4"/>
        <v>-2.5008609761637879E-2</v>
      </c>
      <c r="T28" s="24">
        <f t="shared" si="5"/>
        <v>-0.19389819829643895</v>
      </c>
    </row>
    <row r="29" spans="1:20" ht="21.75" customHeight="1" x14ac:dyDescent="0.25">
      <c r="A29" s="14">
        <v>316</v>
      </c>
      <c r="B29" s="15" t="s">
        <v>69</v>
      </c>
      <c r="C29" s="14" t="s">
        <v>39</v>
      </c>
      <c r="D29" s="16" t="s">
        <v>70</v>
      </c>
      <c r="E29" s="16" t="s">
        <v>66</v>
      </c>
      <c r="F29" s="17">
        <v>0</v>
      </c>
      <c r="G29" s="18">
        <v>0</v>
      </c>
      <c r="H29" s="19">
        <v>0</v>
      </c>
      <c r="I29" s="18">
        <v>178</v>
      </c>
      <c r="J29" s="18">
        <v>1378</v>
      </c>
      <c r="K29" s="19">
        <v>1329</v>
      </c>
      <c r="L29" s="26">
        <v>527</v>
      </c>
      <c r="M29" s="26">
        <v>1642</v>
      </c>
      <c r="N29" s="26">
        <v>1594</v>
      </c>
      <c r="O29" s="20">
        <f t="shared" si="0"/>
        <v>0</v>
      </c>
      <c r="P29" s="21">
        <f t="shared" si="1"/>
        <v>2885</v>
      </c>
      <c r="Q29" s="21">
        <f t="shared" si="2"/>
        <v>3763</v>
      </c>
      <c r="R29" s="22"/>
      <c r="S29" s="23"/>
      <c r="T29" s="24">
        <f t="shared" si="5"/>
        <v>0.30433275563258233</v>
      </c>
    </row>
    <row r="30" spans="1:20" x14ac:dyDescent="0.25">
      <c r="A30" s="14">
        <v>314</v>
      </c>
      <c r="B30" s="15" t="s">
        <v>71</v>
      </c>
      <c r="C30" s="14" t="s">
        <v>72</v>
      </c>
      <c r="D30" s="16" t="s">
        <v>73</v>
      </c>
      <c r="E30" s="16" t="s">
        <v>43</v>
      </c>
      <c r="O30" s="20"/>
      <c r="P30" s="21"/>
      <c r="Q30" s="21"/>
      <c r="R30" s="22"/>
      <c r="S30" s="23"/>
      <c r="T30" s="24"/>
    </row>
    <row r="31" spans="1:20" x14ac:dyDescent="0.25">
      <c r="A31" s="14">
        <v>317</v>
      </c>
      <c r="B31" s="15" t="s">
        <v>74</v>
      </c>
      <c r="C31" s="14" t="s">
        <v>35</v>
      </c>
      <c r="D31" s="16" t="s">
        <v>65</v>
      </c>
      <c r="E31" s="16" t="s">
        <v>66</v>
      </c>
      <c r="F31" s="17">
        <v>1289</v>
      </c>
      <c r="G31" s="18">
        <v>2199</v>
      </c>
      <c r="H31" s="19">
        <v>2696</v>
      </c>
      <c r="I31" s="18">
        <v>594</v>
      </c>
      <c r="J31" s="18">
        <v>2313</v>
      </c>
      <c r="K31" s="19">
        <v>2031</v>
      </c>
      <c r="L31" s="18">
        <v>482</v>
      </c>
      <c r="M31" s="18">
        <v>1880</v>
      </c>
      <c r="N31" s="18">
        <v>2014</v>
      </c>
      <c r="O31" s="20">
        <f t="shared" si="0"/>
        <v>6184</v>
      </c>
      <c r="P31" s="21">
        <f t="shared" si="1"/>
        <v>4938</v>
      </c>
      <c r="Q31" s="21">
        <f t="shared" si="2"/>
        <v>4376</v>
      </c>
      <c r="R31" s="22">
        <f t="shared" si="3"/>
        <v>-0.2014877102199224</v>
      </c>
      <c r="S31" s="23">
        <f t="shared" si="4"/>
        <v>-0.2923673997412678</v>
      </c>
      <c r="T31" s="24">
        <f t="shared" si="5"/>
        <v>-0.11381125961927907</v>
      </c>
    </row>
    <row r="32" spans="1:20" x14ac:dyDescent="0.25">
      <c r="A32" s="14">
        <v>353</v>
      </c>
      <c r="B32" s="15" t="s">
        <v>75</v>
      </c>
      <c r="C32" s="14" t="s">
        <v>17</v>
      </c>
      <c r="D32" s="16" t="s">
        <v>57</v>
      </c>
      <c r="E32" s="16" t="s">
        <v>55</v>
      </c>
      <c r="F32" s="17">
        <v>11119</v>
      </c>
      <c r="G32" s="18">
        <v>7600</v>
      </c>
      <c r="H32" s="19">
        <v>7881</v>
      </c>
      <c r="I32" s="18">
        <v>3586</v>
      </c>
      <c r="J32" s="18">
        <v>8514</v>
      </c>
      <c r="K32" s="19">
        <v>10691</v>
      </c>
      <c r="L32" s="18">
        <v>4099</v>
      </c>
      <c r="M32" s="18">
        <v>6439</v>
      </c>
      <c r="N32" s="18">
        <v>5979</v>
      </c>
      <c r="O32" s="20">
        <f t="shared" si="0"/>
        <v>26600</v>
      </c>
      <c r="P32" s="21">
        <f t="shared" si="1"/>
        <v>22791</v>
      </c>
      <c r="Q32" s="21">
        <f t="shared" si="2"/>
        <v>16517</v>
      </c>
      <c r="R32" s="22">
        <f t="shared" si="3"/>
        <v>-0.14319548872180454</v>
      </c>
      <c r="S32" s="23">
        <f t="shared" si="4"/>
        <v>-0.37906015037593987</v>
      </c>
      <c r="T32" s="24">
        <f t="shared" si="5"/>
        <v>-0.27528410337413889</v>
      </c>
    </row>
    <row r="33" spans="1:20" x14ac:dyDescent="0.25">
      <c r="A33" s="14">
        <v>354</v>
      </c>
      <c r="B33" s="15" t="s">
        <v>76</v>
      </c>
      <c r="C33" s="14" t="s">
        <v>29</v>
      </c>
      <c r="D33" s="16" t="s">
        <v>77</v>
      </c>
      <c r="E33" s="16" t="s">
        <v>55</v>
      </c>
      <c r="F33" s="17">
        <v>1818</v>
      </c>
      <c r="G33" s="18">
        <v>2790</v>
      </c>
      <c r="H33" s="19">
        <v>2860</v>
      </c>
      <c r="I33" s="18">
        <v>923</v>
      </c>
      <c r="J33" s="18">
        <v>3089</v>
      </c>
      <c r="K33" s="19">
        <v>3282</v>
      </c>
      <c r="L33" s="18">
        <v>936</v>
      </c>
      <c r="M33" s="18">
        <v>2480</v>
      </c>
      <c r="N33" s="18">
        <v>2652</v>
      </c>
      <c r="O33" s="20">
        <f t="shared" si="0"/>
        <v>7468</v>
      </c>
      <c r="P33" s="21">
        <f t="shared" si="1"/>
        <v>7294</v>
      </c>
      <c r="Q33" s="21">
        <f t="shared" si="2"/>
        <v>6068</v>
      </c>
      <c r="R33" s="22">
        <f t="shared" si="3"/>
        <v>-2.3299410819496491E-2</v>
      </c>
      <c r="S33" s="23">
        <f t="shared" si="4"/>
        <v>-0.18746652383502949</v>
      </c>
      <c r="T33" s="24">
        <f t="shared" si="5"/>
        <v>-0.16808335618316428</v>
      </c>
    </row>
    <row r="34" spans="1:20" x14ac:dyDescent="0.25">
      <c r="A34" s="14">
        <v>355</v>
      </c>
      <c r="B34" s="15" t="s">
        <v>78</v>
      </c>
      <c r="C34" s="14" t="s">
        <v>29</v>
      </c>
      <c r="D34" s="16" t="s">
        <v>79</v>
      </c>
      <c r="E34" s="16" t="s">
        <v>19</v>
      </c>
      <c r="F34" s="17">
        <v>3596</v>
      </c>
      <c r="G34" s="18">
        <v>5327</v>
      </c>
      <c r="H34" s="19">
        <v>5951</v>
      </c>
      <c r="I34" s="18">
        <v>2670</v>
      </c>
      <c r="J34" s="18">
        <v>6409</v>
      </c>
      <c r="K34" s="19">
        <v>6273</v>
      </c>
      <c r="L34" s="25">
        <v>2215</v>
      </c>
      <c r="M34" s="25">
        <v>4674</v>
      </c>
      <c r="N34" s="25">
        <v>5619</v>
      </c>
      <c r="O34" s="20">
        <f t="shared" si="0"/>
        <v>14874</v>
      </c>
      <c r="P34" s="21">
        <f t="shared" si="1"/>
        <v>15352</v>
      </c>
      <c r="Q34" s="21">
        <f t="shared" si="2"/>
        <v>12508</v>
      </c>
      <c r="R34" s="22">
        <f t="shared" si="3"/>
        <v>3.2136614226166538E-2</v>
      </c>
      <c r="S34" s="23">
        <f t="shared" si="4"/>
        <v>-0.15906951727847252</v>
      </c>
      <c r="T34" s="24">
        <f t="shared" si="5"/>
        <v>-0.18525273579989576</v>
      </c>
    </row>
    <row r="35" spans="1:20" x14ac:dyDescent="0.25">
      <c r="A35" s="14">
        <v>356</v>
      </c>
      <c r="B35" s="15" t="s">
        <v>80</v>
      </c>
      <c r="C35" s="14" t="s">
        <v>39</v>
      </c>
      <c r="D35" s="16" t="s">
        <v>81</v>
      </c>
      <c r="E35" s="16" t="s">
        <v>66</v>
      </c>
      <c r="F35" s="17">
        <v>2027</v>
      </c>
      <c r="G35" s="18">
        <v>1669</v>
      </c>
      <c r="H35" s="19">
        <v>2465</v>
      </c>
      <c r="I35" s="18">
        <v>1863</v>
      </c>
      <c r="J35" s="18">
        <v>2398</v>
      </c>
      <c r="K35" s="19">
        <v>2516</v>
      </c>
      <c r="L35" s="18">
        <v>1296</v>
      </c>
      <c r="M35" s="18">
        <v>1789</v>
      </c>
      <c r="N35" s="18">
        <v>2072</v>
      </c>
      <c r="O35" s="20">
        <f t="shared" si="0"/>
        <v>6161</v>
      </c>
      <c r="P35" s="21">
        <f t="shared" si="1"/>
        <v>6777</v>
      </c>
      <c r="Q35" s="21">
        <f t="shared" si="2"/>
        <v>5157</v>
      </c>
      <c r="R35" s="22">
        <f t="shared" si="3"/>
        <v>9.9983768868690204E-2</v>
      </c>
      <c r="S35" s="23">
        <f t="shared" si="4"/>
        <v>-0.16296055835091705</v>
      </c>
      <c r="T35" s="24">
        <f t="shared" si="5"/>
        <v>-0.23904382470119523</v>
      </c>
    </row>
    <row r="36" spans="1:20" ht="30" x14ac:dyDescent="0.25">
      <c r="A36" s="14">
        <v>357</v>
      </c>
      <c r="B36" s="15" t="s">
        <v>82</v>
      </c>
      <c r="C36" s="14" t="s">
        <v>53</v>
      </c>
      <c r="D36" s="16" t="s">
        <v>83</v>
      </c>
      <c r="E36" s="16" t="s">
        <v>31</v>
      </c>
      <c r="F36" s="17">
        <v>2500</v>
      </c>
      <c r="G36" s="18">
        <v>3120</v>
      </c>
      <c r="H36" s="19">
        <v>3250</v>
      </c>
      <c r="I36" s="18">
        <v>2348</v>
      </c>
      <c r="J36" s="18">
        <v>3345</v>
      </c>
      <c r="K36" s="19">
        <v>4077</v>
      </c>
      <c r="L36" s="18">
        <v>2270</v>
      </c>
      <c r="M36" s="18">
        <v>5850</v>
      </c>
      <c r="N36" s="18">
        <v>4300</v>
      </c>
      <c r="O36" s="20">
        <f t="shared" si="0"/>
        <v>8870</v>
      </c>
      <c r="P36" s="21">
        <f t="shared" si="1"/>
        <v>9770</v>
      </c>
      <c r="Q36" s="21">
        <f t="shared" si="2"/>
        <v>12420</v>
      </c>
      <c r="R36" s="22">
        <f t="shared" si="3"/>
        <v>0.10146561443066515</v>
      </c>
      <c r="S36" s="23">
        <f t="shared" si="4"/>
        <v>0.40022547914317919</v>
      </c>
      <c r="T36" s="24">
        <f t="shared" si="5"/>
        <v>0.2712384851586489</v>
      </c>
    </row>
    <row r="37" spans="1:20" ht="30" x14ac:dyDescent="0.25">
      <c r="A37" s="14">
        <v>363</v>
      </c>
      <c r="B37" s="15" t="s">
        <v>84</v>
      </c>
      <c r="C37" s="14" t="s">
        <v>53</v>
      </c>
      <c r="D37" s="16" t="s">
        <v>85</v>
      </c>
      <c r="E37" s="16" t="s">
        <v>31</v>
      </c>
      <c r="F37" s="17">
        <v>7560</v>
      </c>
      <c r="G37" s="18">
        <v>9000</v>
      </c>
      <c r="H37" s="19">
        <v>7090</v>
      </c>
      <c r="I37" s="18">
        <v>5000</v>
      </c>
      <c r="J37" s="18">
        <v>10420</v>
      </c>
      <c r="K37" s="19">
        <v>15520</v>
      </c>
      <c r="L37" s="18">
        <v>5250</v>
      </c>
      <c r="M37" s="18">
        <v>8300</v>
      </c>
      <c r="N37" s="18">
        <v>8400</v>
      </c>
      <c r="O37" s="20">
        <f t="shared" si="0"/>
        <v>23650</v>
      </c>
      <c r="P37" s="21">
        <f t="shared" si="1"/>
        <v>30940</v>
      </c>
      <c r="Q37" s="21">
        <f t="shared" si="2"/>
        <v>21950</v>
      </c>
      <c r="R37" s="22">
        <f t="shared" si="3"/>
        <v>0.30824524312896395</v>
      </c>
      <c r="S37" s="23">
        <f t="shared" si="4"/>
        <v>-7.1881606765327732E-2</v>
      </c>
      <c r="T37" s="24">
        <f t="shared" si="5"/>
        <v>-0.29056237879767288</v>
      </c>
    </row>
    <row r="38" spans="1:20" x14ac:dyDescent="0.25">
      <c r="A38" s="14">
        <v>453</v>
      </c>
      <c r="B38" s="15" t="s">
        <v>86</v>
      </c>
      <c r="C38" s="14" t="s">
        <v>87</v>
      </c>
      <c r="D38" s="16" t="s">
        <v>88</v>
      </c>
      <c r="E38" s="16" t="s">
        <v>31</v>
      </c>
      <c r="F38" s="17">
        <v>369</v>
      </c>
      <c r="G38" s="18">
        <v>1002</v>
      </c>
      <c r="H38" s="19">
        <v>1134</v>
      </c>
      <c r="I38" s="18">
        <v>549</v>
      </c>
      <c r="J38" s="18">
        <v>1786</v>
      </c>
      <c r="K38" s="19">
        <v>1820</v>
      </c>
      <c r="L38" s="25">
        <v>0</v>
      </c>
      <c r="M38" s="25">
        <v>0</v>
      </c>
      <c r="N38" s="27">
        <v>0</v>
      </c>
      <c r="O38" s="20">
        <f t="shared" si="0"/>
        <v>2505</v>
      </c>
      <c r="P38" s="21">
        <f t="shared" si="1"/>
        <v>4155</v>
      </c>
      <c r="Q38" s="21">
        <f t="shared" si="2"/>
        <v>0</v>
      </c>
      <c r="R38" s="22">
        <f t="shared" si="3"/>
        <v>0.65868263473053901</v>
      </c>
      <c r="S38" s="23">
        <f t="shared" si="4"/>
        <v>-1</v>
      </c>
      <c r="T38" s="24">
        <f t="shared" si="5"/>
        <v>-1</v>
      </c>
    </row>
    <row r="39" spans="1:20" x14ac:dyDescent="0.25">
      <c r="A39" s="14">
        <v>468</v>
      </c>
      <c r="B39" s="15" t="s">
        <v>89</v>
      </c>
      <c r="C39" s="14" t="s">
        <v>17</v>
      </c>
      <c r="D39" s="16" t="s">
        <v>90</v>
      </c>
      <c r="E39" s="16" t="s">
        <v>19</v>
      </c>
      <c r="F39" s="17">
        <v>15</v>
      </c>
      <c r="G39" s="18">
        <v>150</v>
      </c>
      <c r="H39" s="19">
        <v>189</v>
      </c>
      <c r="I39" s="18">
        <v>64</v>
      </c>
      <c r="J39" s="18">
        <v>478</v>
      </c>
      <c r="K39" s="19">
        <v>303</v>
      </c>
      <c r="L39" s="26">
        <v>44</v>
      </c>
      <c r="M39" s="26">
        <v>146</v>
      </c>
      <c r="N39" s="26">
        <v>162</v>
      </c>
      <c r="O39" s="20">
        <f t="shared" si="0"/>
        <v>354</v>
      </c>
      <c r="P39" s="21">
        <f t="shared" si="1"/>
        <v>845</v>
      </c>
      <c r="Q39" s="21">
        <f t="shared" si="2"/>
        <v>352</v>
      </c>
      <c r="R39" s="22">
        <f t="shared" si="3"/>
        <v>1.3870056497175143</v>
      </c>
      <c r="S39" s="23">
        <f t="shared" si="4"/>
        <v>-5.6497175141242417E-3</v>
      </c>
      <c r="T39" s="24">
        <f t="shared" si="5"/>
        <v>-0.58343195266272185</v>
      </c>
    </row>
    <row r="40" spans="1:20" x14ac:dyDescent="0.25">
      <c r="A40" s="14">
        <v>495</v>
      </c>
      <c r="B40" s="15" t="s">
        <v>91</v>
      </c>
      <c r="C40" s="14" t="s">
        <v>29</v>
      </c>
      <c r="D40" s="16" t="s">
        <v>92</v>
      </c>
      <c r="E40" s="16" t="s">
        <v>31</v>
      </c>
      <c r="F40" s="17">
        <v>2418</v>
      </c>
      <c r="G40" s="18">
        <v>10740</v>
      </c>
      <c r="H40" s="19">
        <v>7945</v>
      </c>
      <c r="I40" s="18">
        <v>3222</v>
      </c>
      <c r="J40" s="18">
        <v>10484</v>
      </c>
      <c r="K40" s="19">
        <v>9950</v>
      </c>
      <c r="L40" s="18">
        <v>2988</v>
      </c>
      <c r="M40" s="18">
        <v>11567</v>
      </c>
      <c r="N40" s="18">
        <v>7994</v>
      </c>
      <c r="O40" s="20">
        <f t="shared" si="0"/>
        <v>21103</v>
      </c>
      <c r="P40" s="21">
        <f t="shared" si="1"/>
        <v>23656</v>
      </c>
      <c r="Q40" s="21">
        <f t="shared" si="2"/>
        <v>22549</v>
      </c>
      <c r="R40" s="22">
        <f t="shared" si="3"/>
        <v>0.12097805999147049</v>
      </c>
      <c r="S40" s="23">
        <f t="shared" si="4"/>
        <v>6.8521063355921008E-2</v>
      </c>
      <c r="T40" s="24">
        <f t="shared" si="5"/>
        <v>-4.6795738924585772E-2</v>
      </c>
    </row>
    <row r="41" spans="1:20" x14ac:dyDescent="0.25">
      <c r="A41" s="14">
        <v>515</v>
      </c>
      <c r="B41" s="15" t="s">
        <v>93</v>
      </c>
      <c r="C41" s="14" t="s">
        <v>29</v>
      </c>
      <c r="D41" s="16" t="s">
        <v>88</v>
      </c>
      <c r="E41" s="16" t="s">
        <v>31</v>
      </c>
      <c r="F41" s="17">
        <v>953</v>
      </c>
      <c r="G41" s="18">
        <v>692</v>
      </c>
      <c r="H41" s="19">
        <v>3203</v>
      </c>
      <c r="I41" s="18">
        <v>1190</v>
      </c>
      <c r="J41" s="18">
        <v>4604</v>
      </c>
      <c r="K41" s="19">
        <v>5431</v>
      </c>
      <c r="L41" s="18">
        <v>673</v>
      </c>
      <c r="M41" s="18">
        <v>3075</v>
      </c>
      <c r="N41" s="18">
        <v>2881</v>
      </c>
      <c r="O41" s="20">
        <f t="shared" si="0"/>
        <v>4848</v>
      </c>
      <c r="P41" s="21">
        <f t="shared" si="1"/>
        <v>11225</v>
      </c>
      <c r="Q41" s="21">
        <f t="shared" si="2"/>
        <v>6629</v>
      </c>
      <c r="R41" s="22">
        <f t="shared" si="3"/>
        <v>1.3153877887788781</v>
      </c>
      <c r="S41" s="23">
        <f t="shared" si="4"/>
        <v>0.36736798679867988</v>
      </c>
      <c r="T41" s="24">
        <f t="shared" si="5"/>
        <v>-0.40944320712694882</v>
      </c>
    </row>
    <row r="42" spans="1:20" x14ac:dyDescent="0.25">
      <c r="A42" s="14">
        <v>516</v>
      </c>
      <c r="B42" s="15" t="s">
        <v>94</v>
      </c>
      <c r="C42" s="14" t="s">
        <v>17</v>
      </c>
      <c r="D42" s="16" t="s">
        <v>88</v>
      </c>
      <c r="E42" s="16" t="s">
        <v>31</v>
      </c>
      <c r="F42" s="17">
        <v>1007</v>
      </c>
      <c r="G42" s="18">
        <v>2380</v>
      </c>
      <c r="H42" s="19">
        <v>1545</v>
      </c>
      <c r="I42" s="18">
        <v>397</v>
      </c>
      <c r="J42" s="18">
        <v>1489</v>
      </c>
      <c r="K42" s="19">
        <v>912</v>
      </c>
      <c r="L42" s="18">
        <v>1244</v>
      </c>
      <c r="M42" s="18">
        <v>2541</v>
      </c>
      <c r="N42" s="18">
        <v>3237</v>
      </c>
      <c r="O42" s="20">
        <f t="shared" si="0"/>
        <v>4932</v>
      </c>
      <c r="P42" s="21">
        <f t="shared" si="1"/>
        <v>2798</v>
      </c>
      <c r="Q42" s="21">
        <f t="shared" si="2"/>
        <v>7022</v>
      </c>
      <c r="R42" s="22">
        <f t="shared" si="3"/>
        <v>-0.4326845093268451</v>
      </c>
      <c r="S42" s="23">
        <f t="shared" si="4"/>
        <v>0.42376317923763174</v>
      </c>
      <c r="T42" s="24">
        <f t="shared" si="5"/>
        <v>1.5096497498213011</v>
      </c>
    </row>
    <row r="43" spans="1:20" x14ac:dyDescent="0.25">
      <c r="A43" s="14">
        <v>517</v>
      </c>
      <c r="B43" s="15" t="s">
        <v>95</v>
      </c>
      <c r="C43" s="14" t="s">
        <v>35</v>
      </c>
      <c r="D43" s="16" t="s">
        <v>88</v>
      </c>
      <c r="E43" s="16" t="s">
        <v>31</v>
      </c>
      <c r="F43" s="17">
        <v>514</v>
      </c>
      <c r="G43" s="18">
        <v>1239</v>
      </c>
      <c r="H43" s="19">
        <v>2081</v>
      </c>
      <c r="I43" s="18">
        <v>347</v>
      </c>
      <c r="J43" s="18">
        <v>2200</v>
      </c>
      <c r="K43" s="19">
        <v>2294</v>
      </c>
      <c r="L43" s="18">
        <v>536</v>
      </c>
      <c r="M43" s="18">
        <v>2062</v>
      </c>
      <c r="N43" s="18">
        <v>2158</v>
      </c>
      <c r="O43" s="20">
        <f t="shared" si="0"/>
        <v>3834</v>
      </c>
      <c r="P43" s="21">
        <f t="shared" si="1"/>
        <v>4841</v>
      </c>
      <c r="Q43" s="21">
        <f t="shared" si="2"/>
        <v>4756</v>
      </c>
      <c r="R43" s="22">
        <f t="shared" si="3"/>
        <v>0.2626499739175796</v>
      </c>
      <c r="S43" s="23">
        <f t="shared" si="4"/>
        <v>0.24047991653625456</v>
      </c>
      <c r="T43" s="24">
        <f t="shared" si="5"/>
        <v>-1.7558355711629781E-2</v>
      </c>
    </row>
    <row r="44" spans="1:20" x14ac:dyDescent="0.25">
      <c r="A44" s="14">
        <v>537</v>
      </c>
      <c r="B44" s="15" t="s">
        <v>96</v>
      </c>
      <c r="C44" s="14" t="s">
        <v>26</v>
      </c>
      <c r="D44" s="16" t="s">
        <v>88</v>
      </c>
      <c r="E44" s="16" t="s">
        <v>31</v>
      </c>
      <c r="F44" s="17">
        <v>315</v>
      </c>
      <c r="G44" s="18">
        <v>10</v>
      </c>
      <c r="H44" s="19">
        <v>27</v>
      </c>
      <c r="I44" s="18">
        <v>40</v>
      </c>
      <c r="J44" s="18">
        <v>27</v>
      </c>
      <c r="K44" s="19">
        <v>4</v>
      </c>
      <c r="L44" s="18">
        <v>0</v>
      </c>
      <c r="M44" s="18">
        <v>8</v>
      </c>
      <c r="N44" s="18">
        <v>17</v>
      </c>
      <c r="O44" s="20">
        <f t="shared" si="0"/>
        <v>352</v>
      </c>
      <c r="P44" s="21">
        <f t="shared" si="1"/>
        <v>71</v>
      </c>
      <c r="Q44" s="21">
        <f t="shared" si="2"/>
        <v>25</v>
      </c>
      <c r="R44" s="22">
        <f t="shared" si="3"/>
        <v>-0.79829545454545459</v>
      </c>
      <c r="S44" s="23">
        <f t="shared" si="4"/>
        <v>-0.92897727272727271</v>
      </c>
      <c r="T44" s="24">
        <f t="shared" si="5"/>
        <v>-0.647887323943662</v>
      </c>
    </row>
    <row r="45" spans="1:20" x14ac:dyDescent="0.25">
      <c r="A45" s="14">
        <v>549</v>
      </c>
      <c r="B45" s="15" t="s">
        <v>97</v>
      </c>
      <c r="C45" s="14" t="s">
        <v>72</v>
      </c>
      <c r="D45" s="16" t="s">
        <v>18</v>
      </c>
      <c r="E45" s="16" t="s">
        <v>19</v>
      </c>
      <c r="F45" s="17">
        <v>8882</v>
      </c>
      <c r="G45" s="18">
        <v>18896</v>
      </c>
      <c r="H45" s="19">
        <v>6903</v>
      </c>
      <c r="I45" s="18">
        <v>4948</v>
      </c>
      <c r="J45" s="18">
        <v>32205</v>
      </c>
      <c r="K45" s="19">
        <v>34158</v>
      </c>
      <c r="L45" s="18">
        <v>7284</v>
      </c>
      <c r="M45" s="18">
        <v>25375</v>
      </c>
      <c r="N45" s="18">
        <v>43213</v>
      </c>
      <c r="O45" s="20">
        <f t="shared" si="0"/>
        <v>34681</v>
      </c>
      <c r="P45" s="21">
        <f t="shared" si="1"/>
        <v>71311</v>
      </c>
      <c r="Q45" s="21">
        <f t="shared" si="2"/>
        <v>75872</v>
      </c>
      <c r="R45" s="22">
        <f t="shared" si="3"/>
        <v>1.0561979181684498</v>
      </c>
      <c r="S45" s="23">
        <f t="shared" si="4"/>
        <v>1.1877108503215017</v>
      </c>
      <c r="T45" s="24">
        <f t="shared" si="5"/>
        <v>6.3959276969892453E-2</v>
      </c>
    </row>
    <row r="46" spans="1:20" x14ac:dyDescent="0.25">
      <c r="A46" s="14">
        <v>560</v>
      </c>
      <c r="B46" s="15" t="s">
        <v>98</v>
      </c>
      <c r="C46" s="14" t="s">
        <v>39</v>
      </c>
      <c r="D46" s="16" t="s">
        <v>88</v>
      </c>
      <c r="E46" s="16" t="s">
        <v>31</v>
      </c>
      <c r="F46" s="17">
        <v>5413</v>
      </c>
      <c r="G46" s="18">
        <v>12067</v>
      </c>
      <c r="H46" s="19">
        <v>12322</v>
      </c>
      <c r="I46" s="18">
        <v>4726</v>
      </c>
      <c r="J46" s="18">
        <v>14809</v>
      </c>
      <c r="K46" s="19">
        <v>15593</v>
      </c>
      <c r="L46" s="18">
        <v>3756</v>
      </c>
      <c r="M46" s="18">
        <v>14038</v>
      </c>
      <c r="N46" s="18">
        <v>14576</v>
      </c>
      <c r="O46" s="20">
        <f t="shared" si="0"/>
        <v>29802</v>
      </c>
      <c r="P46" s="21">
        <f t="shared" si="1"/>
        <v>35128</v>
      </c>
      <c r="Q46" s="21">
        <f t="shared" si="2"/>
        <v>32370</v>
      </c>
      <c r="R46" s="22">
        <f t="shared" si="3"/>
        <v>0.17871283806455951</v>
      </c>
      <c r="S46" s="23">
        <f t="shared" si="4"/>
        <v>8.6168713509160444E-2</v>
      </c>
      <c r="T46" s="24">
        <f t="shared" si="5"/>
        <v>-7.8512867228421768E-2</v>
      </c>
    </row>
    <row r="47" spans="1:20" x14ac:dyDescent="0.2">
      <c r="A47" s="14">
        <v>703</v>
      </c>
      <c r="B47" s="15" t="s">
        <v>99</v>
      </c>
      <c r="C47" s="14" t="s">
        <v>72</v>
      </c>
      <c r="D47" s="16" t="s">
        <v>88</v>
      </c>
      <c r="E47" s="16" t="s">
        <v>31</v>
      </c>
      <c r="F47" s="17">
        <v>264</v>
      </c>
      <c r="G47" s="18">
        <v>68</v>
      </c>
      <c r="H47" s="19">
        <v>1142</v>
      </c>
      <c r="I47" s="18">
        <v>619</v>
      </c>
      <c r="J47" s="18">
        <v>2435</v>
      </c>
      <c r="K47" s="19">
        <v>2691</v>
      </c>
      <c r="L47" s="28">
        <v>468</v>
      </c>
      <c r="M47" s="28">
        <v>1921</v>
      </c>
      <c r="N47" s="28">
        <v>1597</v>
      </c>
      <c r="O47" s="20">
        <f t="shared" si="0"/>
        <v>1474</v>
      </c>
      <c r="P47" s="21">
        <f t="shared" si="1"/>
        <v>5745</v>
      </c>
      <c r="Q47" s="21">
        <f t="shared" si="2"/>
        <v>3986</v>
      </c>
      <c r="R47" s="22">
        <f t="shared" si="3"/>
        <v>2.8975576662143827</v>
      </c>
      <c r="S47" s="23">
        <f t="shared" si="4"/>
        <v>1.7042062415196741</v>
      </c>
      <c r="T47" s="24">
        <f t="shared" si="5"/>
        <v>-0.30617928633594427</v>
      </c>
    </row>
    <row r="48" spans="1:20" x14ac:dyDescent="0.2">
      <c r="A48" s="14">
        <v>443</v>
      </c>
      <c r="B48" s="15" t="s">
        <v>100</v>
      </c>
      <c r="C48" s="14" t="s">
        <v>87</v>
      </c>
      <c r="D48" s="16" t="s">
        <v>88</v>
      </c>
      <c r="E48" s="16" t="s">
        <v>31</v>
      </c>
      <c r="F48" s="17">
        <v>1994</v>
      </c>
      <c r="G48" s="18">
        <v>5642</v>
      </c>
      <c r="H48" s="19">
        <v>6038</v>
      </c>
      <c r="I48" s="18">
        <v>2982</v>
      </c>
      <c r="J48" s="18">
        <v>12612</v>
      </c>
      <c r="K48" s="19">
        <v>13465</v>
      </c>
      <c r="L48" s="28">
        <v>2519</v>
      </c>
      <c r="M48" s="28">
        <v>8659</v>
      </c>
      <c r="N48" s="28">
        <v>9324</v>
      </c>
      <c r="O48" s="20">
        <f t="shared" si="0"/>
        <v>13674</v>
      </c>
      <c r="P48" s="21">
        <f t="shared" si="1"/>
        <v>29059</v>
      </c>
      <c r="Q48" s="21">
        <f t="shared" si="2"/>
        <v>20502</v>
      </c>
      <c r="R48" s="22">
        <f t="shared" si="3"/>
        <v>1.1251279801082346</v>
      </c>
      <c r="S48" s="23">
        <f t="shared" si="4"/>
        <v>0.49934181658622201</v>
      </c>
      <c r="T48" s="24">
        <f t="shared" si="5"/>
        <v>-0.29446987164045557</v>
      </c>
    </row>
    <row r="49" spans="1:20" ht="30" x14ac:dyDescent="0.2">
      <c r="A49" s="14">
        <v>434</v>
      </c>
      <c r="B49" s="15" t="s">
        <v>101</v>
      </c>
      <c r="C49" s="14" t="s">
        <v>39</v>
      </c>
      <c r="D49" s="16" t="s">
        <v>88</v>
      </c>
      <c r="E49" s="16" t="s">
        <v>31</v>
      </c>
      <c r="F49" s="17">
        <v>117</v>
      </c>
      <c r="G49" s="18">
        <v>211</v>
      </c>
      <c r="H49" s="19">
        <v>220</v>
      </c>
      <c r="I49" s="18">
        <v>170</v>
      </c>
      <c r="J49" s="18">
        <v>600</v>
      </c>
      <c r="K49" s="19">
        <v>634</v>
      </c>
      <c r="L49" s="28">
        <v>107</v>
      </c>
      <c r="M49" s="28">
        <v>310</v>
      </c>
      <c r="N49" s="28">
        <v>385</v>
      </c>
      <c r="O49" s="20">
        <f t="shared" si="0"/>
        <v>548</v>
      </c>
      <c r="P49" s="21">
        <f t="shared" si="1"/>
        <v>1404</v>
      </c>
      <c r="Q49" s="21">
        <f t="shared" si="2"/>
        <v>802</v>
      </c>
      <c r="R49" s="22">
        <f t="shared" si="3"/>
        <v>1.562043795620438</v>
      </c>
      <c r="S49" s="23">
        <f t="shared" si="4"/>
        <v>0.46350364963503643</v>
      </c>
      <c r="T49" s="24">
        <f t="shared" si="5"/>
        <v>-0.42877492877492873</v>
      </c>
    </row>
    <row r="50" spans="1:20" x14ac:dyDescent="0.2">
      <c r="B50" s="15" t="s">
        <v>102</v>
      </c>
      <c r="C50" s="14" t="s">
        <v>39</v>
      </c>
      <c r="D50" s="16" t="s">
        <v>88</v>
      </c>
      <c r="E50" s="16" t="s">
        <v>31</v>
      </c>
      <c r="F50" s="17">
        <v>70</v>
      </c>
      <c r="G50" s="18">
        <v>281</v>
      </c>
      <c r="H50" s="19">
        <v>455</v>
      </c>
      <c r="I50" s="18">
        <v>198</v>
      </c>
      <c r="J50" s="18">
        <v>491</v>
      </c>
      <c r="K50" s="19">
        <v>500</v>
      </c>
      <c r="L50" s="28">
        <v>193</v>
      </c>
      <c r="M50" s="28">
        <v>650</v>
      </c>
      <c r="N50" s="28">
        <v>721</v>
      </c>
      <c r="O50" s="20">
        <f t="shared" si="0"/>
        <v>806</v>
      </c>
      <c r="P50" s="21">
        <f t="shared" si="1"/>
        <v>1189</v>
      </c>
      <c r="Q50" s="21">
        <f t="shared" si="2"/>
        <v>1564</v>
      </c>
      <c r="R50" s="22">
        <f t="shared" si="3"/>
        <v>0.47518610421836227</v>
      </c>
      <c r="S50" s="23">
        <f t="shared" si="4"/>
        <v>0.94044665012406958</v>
      </c>
      <c r="T50" s="24">
        <f t="shared" si="5"/>
        <v>0.3153910849453323</v>
      </c>
    </row>
    <row r="51" spans="1:20" x14ac:dyDescent="0.25">
      <c r="A51" s="14">
        <v>625</v>
      </c>
      <c r="B51" s="15" t="s">
        <v>103</v>
      </c>
      <c r="C51" s="14" t="s">
        <v>17</v>
      </c>
      <c r="D51" s="16" t="s">
        <v>18</v>
      </c>
      <c r="E51" s="16" t="s">
        <v>19</v>
      </c>
      <c r="F51" s="17">
        <v>3946</v>
      </c>
      <c r="G51" s="18">
        <v>3421</v>
      </c>
      <c r="H51" s="19">
        <v>2528</v>
      </c>
      <c r="I51" s="18">
        <v>2125</v>
      </c>
      <c r="J51" s="18">
        <v>3041</v>
      </c>
      <c r="K51" s="19">
        <v>3065</v>
      </c>
      <c r="L51" s="25">
        <v>2679</v>
      </c>
      <c r="M51" s="25">
        <v>2330</v>
      </c>
      <c r="N51" s="25">
        <v>3949</v>
      </c>
      <c r="O51" s="20">
        <f t="shared" si="0"/>
        <v>9895</v>
      </c>
      <c r="P51" s="21">
        <f t="shared" si="1"/>
        <v>8231</v>
      </c>
      <c r="Q51" s="21">
        <f t="shared" si="2"/>
        <v>8958</v>
      </c>
      <c r="R51" s="22">
        <f t="shared" si="3"/>
        <v>-0.16816574027286513</v>
      </c>
      <c r="S51" s="23">
        <f t="shared" si="4"/>
        <v>-9.4694290045477469E-2</v>
      </c>
      <c r="T51" s="24">
        <f t="shared" si="5"/>
        <v>8.8324626412343621E-2</v>
      </c>
    </row>
    <row r="52" spans="1:20" x14ac:dyDescent="0.25">
      <c r="A52" s="14">
        <v>636</v>
      </c>
      <c r="B52" s="15" t="s">
        <v>104</v>
      </c>
      <c r="C52" s="14" t="s">
        <v>17</v>
      </c>
      <c r="D52" s="16" t="s">
        <v>18</v>
      </c>
      <c r="E52" s="16" t="s">
        <v>19</v>
      </c>
      <c r="F52" s="17">
        <v>1091</v>
      </c>
      <c r="G52" s="18">
        <v>2233</v>
      </c>
      <c r="H52" s="19">
        <v>2454</v>
      </c>
      <c r="I52" s="18">
        <v>1761</v>
      </c>
      <c r="J52" s="18">
        <v>1744</v>
      </c>
      <c r="K52" s="19">
        <v>1676</v>
      </c>
      <c r="L52" s="25">
        <v>1671</v>
      </c>
      <c r="M52" s="25">
        <v>1958</v>
      </c>
      <c r="N52" s="25">
        <v>2982</v>
      </c>
      <c r="O52" s="20">
        <f t="shared" si="0"/>
        <v>5778</v>
      </c>
      <c r="P52" s="21">
        <f t="shared" si="1"/>
        <v>5181</v>
      </c>
      <c r="Q52" s="21">
        <f t="shared" si="2"/>
        <v>6611</v>
      </c>
      <c r="R52" s="22">
        <f t="shared" si="3"/>
        <v>-0.10332294911734163</v>
      </c>
      <c r="S52" s="23">
        <f t="shared" si="4"/>
        <v>0.14416753201799937</v>
      </c>
      <c r="T52" s="24">
        <f t="shared" si="5"/>
        <v>0.27600849256900206</v>
      </c>
    </row>
    <row r="53" spans="1:20" x14ac:dyDescent="0.25">
      <c r="A53" s="14">
        <v>641</v>
      </c>
      <c r="B53" s="15" t="s">
        <v>105</v>
      </c>
      <c r="C53" s="14" t="s">
        <v>33</v>
      </c>
      <c r="D53" s="16" t="s">
        <v>18</v>
      </c>
      <c r="E53" s="16" t="s">
        <v>19</v>
      </c>
      <c r="F53" s="17">
        <v>1095</v>
      </c>
      <c r="G53" s="18">
        <v>1501</v>
      </c>
      <c r="H53" s="19">
        <v>1769</v>
      </c>
      <c r="I53" s="18">
        <v>753</v>
      </c>
      <c r="J53" s="18">
        <v>477</v>
      </c>
      <c r="K53" s="19">
        <v>693</v>
      </c>
      <c r="L53" s="25">
        <v>630</v>
      </c>
      <c r="M53" s="25">
        <v>660</v>
      </c>
      <c r="N53" s="25">
        <v>547</v>
      </c>
      <c r="O53" s="20">
        <f t="shared" si="0"/>
        <v>4365</v>
      </c>
      <c r="P53" s="21">
        <f t="shared" si="1"/>
        <v>1923</v>
      </c>
      <c r="Q53" s="21">
        <f t="shared" si="2"/>
        <v>1837</v>
      </c>
      <c r="R53" s="22">
        <f t="shared" si="3"/>
        <v>-0.55945017182130585</v>
      </c>
      <c r="S53" s="23">
        <f t="shared" si="4"/>
        <v>-0.57915234822451311</v>
      </c>
      <c r="T53" s="24">
        <f t="shared" si="5"/>
        <v>-4.4721788871554868E-2</v>
      </c>
    </row>
    <row r="54" spans="1:20" x14ac:dyDescent="0.25">
      <c r="A54" s="14">
        <v>650</v>
      </c>
      <c r="B54" s="15" t="s">
        <v>106</v>
      </c>
      <c r="C54" s="14" t="s">
        <v>72</v>
      </c>
      <c r="D54" s="18" t="s">
        <v>18</v>
      </c>
      <c r="E54" s="16" t="s">
        <v>19</v>
      </c>
      <c r="F54" s="17">
        <v>0</v>
      </c>
      <c r="G54" s="18">
        <v>0</v>
      </c>
      <c r="H54" s="19">
        <v>0</v>
      </c>
      <c r="I54" s="18">
        <v>0</v>
      </c>
      <c r="J54" s="18">
        <v>164</v>
      </c>
      <c r="K54" s="19">
        <v>1064</v>
      </c>
      <c r="L54" s="18">
        <v>4</v>
      </c>
      <c r="M54" s="18">
        <v>10</v>
      </c>
      <c r="N54" s="18">
        <v>14</v>
      </c>
      <c r="O54" s="20">
        <f t="shared" si="0"/>
        <v>0</v>
      </c>
      <c r="P54" s="21">
        <f t="shared" si="1"/>
        <v>1228</v>
      </c>
      <c r="Q54" s="21">
        <f t="shared" si="2"/>
        <v>28</v>
      </c>
      <c r="R54" s="22"/>
      <c r="S54" s="23"/>
      <c r="T54" s="24"/>
    </row>
    <row r="55" spans="1:20" x14ac:dyDescent="0.25">
      <c r="A55" s="14">
        <v>679</v>
      </c>
      <c r="B55" s="15" t="s">
        <v>107</v>
      </c>
      <c r="C55" s="14" t="s">
        <v>87</v>
      </c>
      <c r="D55" s="16" t="s">
        <v>18</v>
      </c>
      <c r="E55" s="16" t="s">
        <v>19</v>
      </c>
      <c r="F55" s="17">
        <v>3845</v>
      </c>
      <c r="G55" s="18">
        <v>4995</v>
      </c>
      <c r="H55" s="19">
        <v>6412</v>
      </c>
      <c r="I55" s="18">
        <v>1665</v>
      </c>
      <c r="J55" s="18">
        <v>4155</v>
      </c>
      <c r="K55" s="19">
        <v>4865</v>
      </c>
      <c r="L55" s="18">
        <v>1382</v>
      </c>
      <c r="M55" s="18">
        <v>4283</v>
      </c>
      <c r="N55" s="18">
        <v>6335</v>
      </c>
      <c r="O55" s="20">
        <f t="shared" si="0"/>
        <v>15252</v>
      </c>
      <c r="P55" s="21">
        <f t="shared" si="1"/>
        <v>10685</v>
      </c>
      <c r="Q55" s="21">
        <f t="shared" si="2"/>
        <v>12000</v>
      </c>
      <c r="R55" s="22">
        <f t="shared" si="3"/>
        <v>-0.29943613952268555</v>
      </c>
      <c r="S55" s="23">
        <f t="shared" si="4"/>
        <v>-0.21321793863099925</v>
      </c>
      <c r="T55" s="24">
        <f t="shared" si="5"/>
        <v>0.1230697239120262</v>
      </c>
    </row>
    <row r="56" spans="1:20" x14ac:dyDescent="0.25">
      <c r="A56" s="14">
        <v>680</v>
      </c>
      <c r="B56" s="15" t="s">
        <v>108</v>
      </c>
      <c r="C56" s="14" t="s">
        <v>17</v>
      </c>
      <c r="D56" s="16" t="s">
        <v>77</v>
      </c>
      <c r="E56" s="16" t="s">
        <v>55</v>
      </c>
      <c r="F56" s="17">
        <v>882</v>
      </c>
      <c r="G56" s="18">
        <v>681</v>
      </c>
      <c r="H56" s="19">
        <v>165</v>
      </c>
      <c r="I56" s="18">
        <v>160</v>
      </c>
      <c r="J56" s="18">
        <v>360</v>
      </c>
      <c r="K56" s="19">
        <v>457</v>
      </c>
      <c r="L56" s="18">
        <v>382</v>
      </c>
      <c r="M56" s="18">
        <v>311</v>
      </c>
      <c r="N56" s="18">
        <v>644</v>
      </c>
      <c r="O56" s="20">
        <f t="shared" si="0"/>
        <v>1728</v>
      </c>
      <c r="P56" s="21">
        <f t="shared" si="1"/>
        <v>977</v>
      </c>
      <c r="Q56" s="21">
        <f t="shared" si="2"/>
        <v>1337</v>
      </c>
      <c r="R56" s="22">
        <f t="shared" si="3"/>
        <v>-0.43460648148148151</v>
      </c>
      <c r="S56" s="23">
        <f t="shared" si="4"/>
        <v>-0.22627314814814814</v>
      </c>
      <c r="T56" s="24">
        <f t="shared" si="5"/>
        <v>0.36847492323439091</v>
      </c>
    </row>
    <row r="57" spans="1:20" x14ac:dyDescent="0.25">
      <c r="A57" s="14">
        <v>681</v>
      </c>
      <c r="B57" s="15" t="s">
        <v>109</v>
      </c>
      <c r="C57" s="14" t="s">
        <v>33</v>
      </c>
      <c r="D57" s="16" t="s">
        <v>77</v>
      </c>
      <c r="E57" s="16" t="s">
        <v>55</v>
      </c>
      <c r="F57" s="17">
        <v>194</v>
      </c>
      <c r="G57" s="18">
        <v>502</v>
      </c>
      <c r="H57" s="19">
        <v>525</v>
      </c>
      <c r="I57" s="18">
        <v>218</v>
      </c>
      <c r="J57" s="18">
        <v>153</v>
      </c>
      <c r="K57" s="19">
        <v>247</v>
      </c>
      <c r="L57" s="18">
        <v>175</v>
      </c>
      <c r="M57" s="18">
        <v>133</v>
      </c>
      <c r="N57" s="18">
        <v>223</v>
      </c>
      <c r="O57" s="20">
        <f t="shared" si="0"/>
        <v>1221</v>
      </c>
      <c r="P57" s="21">
        <f t="shared" si="1"/>
        <v>618</v>
      </c>
      <c r="Q57" s="21">
        <f t="shared" si="2"/>
        <v>531</v>
      </c>
      <c r="R57" s="22">
        <f t="shared" si="3"/>
        <v>-0.49385749385749389</v>
      </c>
      <c r="S57" s="23">
        <f t="shared" si="4"/>
        <v>-0.56511056511056512</v>
      </c>
      <c r="T57" s="24">
        <f t="shared" si="5"/>
        <v>-0.14077669902912626</v>
      </c>
    </row>
    <row r="58" spans="1:20" x14ac:dyDescent="0.25">
      <c r="A58" s="14">
        <v>682</v>
      </c>
      <c r="B58" s="15" t="s">
        <v>110</v>
      </c>
      <c r="C58" s="14" t="s">
        <v>35</v>
      </c>
      <c r="D58" s="16" t="s">
        <v>77</v>
      </c>
      <c r="E58" s="16" t="s">
        <v>55</v>
      </c>
      <c r="F58" s="17">
        <v>1204</v>
      </c>
      <c r="G58" s="18">
        <v>2242</v>
      </c>
      <c r="H58" s="19">
        <v>1547</v>
      </c>
      <c r="I58" s="18">
        <v>622</v>
      </c>
      <c r="J58" s="18">
        <v>977</v>
      </c>
      <c r="K58" s="19">
        <v>1643</v>
      </c>
      <c r="L58" s="18">
        <v>538</v>
      </c>
      <c r="M58" s="18">
        <v>1929</v>
      </c>
      <c r="N58" s="18">
        <v>955</v>
      </c>
      <c r="O58" s="20">
        <f t="shared" si="0"/>
        <v>4993</v>
      </c>
      <c r="P58" s="21">
        <f t="shared" si="1"/>
        <v>3242</v>
      </c>
      <c r="Q58" s="21">
        <f t="shared" si="2"/>
        <v>3422</v>
      </c>
      <c r="R58" s="22">
        <f t="shared" si="3"/>
        <v>-0.35069096735429606</v>
      </c>
      <c r="S58" s="23">
        <f t="shared" si="4"/>
        <v>-0.31464049669537353</v>
      </c>
      <c r="T58" s="24">
        <f t="shared" si="5"/>
        <v>5.5521283158544099E-2</v>
      </c>
    </row>
    <row r="59" spans="1:20" x14ac:dyDescent="0.25">
      <c r="A59" s="14">
        <v>683</v>
      </c>
      <c r="B59" s="15" t="s">
        <v>111</v>
      </c>
      <c r="C59" s="14" t="s">
        <v>17</v>
      </c>
      <c r="D59" s="16" t="s">
        <v>112</v>
      </c>
      <c r="E59" s="16" t="s">
        <v>19</v>
      </c>
      <c r="F59" s="17">
        <v>538</v>
      </c>
      <c r="G59" s="18">
        <v>318</v>
      </c>
      <c r="H59" s="19">
        <v>567</v>
      </c>
      <c r="I59" s="18">
        <v>290</v>
      </c>
      <c r="J59" s="18">
        <v>183</v>
      </c>
      <c r="K59" s="19">
        <v>490</v>
      </c>
      <c r="L59" s="25">
        <v>0</v>
      </c>
      <c r="M59" s="25">
        <v>0</v>
      </c>
      <c r="N59" s="25">
        <v>0</v>
      </c>
      <c r="O59" s="20">
        <f t="shared" si="0"/>
        <v>1423</v>
      </c>
      <c r="P59" s="21">
        <f t="shared" si="1"/>
        <v>963</v>
      </c>
      <c r="Q59" s="21">
        <f t="shared" si="2"/>
        <v>0</v>
      </c>
      <c r="R59" s="22">
        <f t="shared" si="3"/>
        <v>-0.3232607167955025</v>
      </c>
      <c r="S59" s="23">
        <f t="shared" si="4"/>
        <v>-1</v>
      </c>
      <c r="T59" s="24">
        <f t="shared" si="5"/>
        <v>-1</v>
      </c>
    </row>
    <row r="60" spans="1:20" x14ac:dyDescent="0.25">
      <c r="A60" s="14">
        <v>684</v>
      </c>
      <c r="B60" s="15" t="s">
        <v>113</v>
      </c>
      <c r="C60" s="14" t="s">
        <v>114</v>
      </c>
      <c r="D60" s="16" t="s">
        <v>115</v>
      </c>
      <c r="E60" s="16" t="s">
        <v>19</v>
      </c>
      <c r="F60" s="17">
        <v>2308</v>
      </c>
      <c r="G60" s="18">
        <v>3631</v>
      </c>
      <c r="H60" s="19">
        <v>3972</v>
      </c>
      <c r="I60" s="18">
        <v>1195</v>
      </c>
      <c r="J60" s="18">
        <v>3644</v>
      </c>
      <c r="K60" s="19">
        <v>4002</v>
      </c>
      <c r="L60" s="26">
        <v>1098</v>
      </c>
      <c r="M60" s="26">
        <v>2955</v>
      </c>
      <c r="N60" s="26">
        <v>4737</v>
      </c>
      <c r="O60" s="20">
        <f t="shared" si="0"/>
        <v>9911</v>
      </c>
      <c r="P60" s="21">
        <f t="shared" si="1"/>
        <v>8841</v>
      </c>
      <c r="Q60" s="21">
        <f t="shared" si="2"/>
        <v>8790</v>
      </c>
      <c r="R60" s="22">
        <f t="shared" si="3"/>
        <v>-0.10796085157905355</v>
      </c>
      <c r="S60" s="23">
        <f t="shared" si="4"/>
        <v>-0.11310664917768132</v>
      </c>
      <c r="T60" s="24">
        <f t="shared" si="5"/>
        <v>-5.7685782151339904E-3</v>
      </c>
    </row>
    <row r="61" spans="1:20" x14ac:dyDescent="0.25">
      <c r="A61" s="14">
        <v>685</v>
      </c>
      <c r="B61" s="15" t="s">
        <v>116</v>
      </c>
      <c r="C61" s="14" t="s">
        <v>17</v>
      </c>
      <c r="D61" s="16" t="s">
        <v>117</v>
      </c>
      <c r="E61" s="16" t="s">
        <v>19</v>
      </c>
      <c r="F61" s="17">
        <v>1493</v>
      </c>
      <c r="G61" s="18">
        <v>792</v>
      </c>
      <c r="H61" s="19">
        <v>998</v>
      </c>
      <c r="I61" s="18">
        <v>1154</v>
      </c>
      <c r="J61" s="18">
        <v>1365</v>
      </c>
      <c r="K61" s="19">
        <v>1013</v>
      </c>
      <c r="L61" s="25">
        <v>0</v>
      </c>
      <c r="M61" s="25">
        <v>0</v>
      </c>
      <c r="N61" s="25">
        <v>0</v>
      </c>
      <c r="O61" s="20">
        <f t="shared" si="0"/>
        <v>3283</v>
      </c>
      <c r="P61" s="21">
        <f t="shared" si="1"/>
        <v>3532</v>
      </c>
      <c r="Q61" s="21">
        <f t="shared" si="2"/>
        <v>0</v>
      </c>
      <c r="R61" s="22">
        <f t="shared" si="3"/>
        <v>7.5845263478525826E-2</v>
      </c>
      <c r="S61" s="23">
        <f t="shared" si="4"/>
        <v>-1</v>
      </c>
      <c r="T61" s="24">
        <f t="shared" si="5"/>
        <v>-1</v>
      </c>
    </row>
    <row r="62" spans="1:20" x14ac:dyDescent="0.25">
      <c r="A62" s="14">
        <v>686</v>
      </c>
      <c r="B62" s="15" t="s">
        <v>118</v>
      </c>
      <c r="C62" s="14" t="s">
        <v>17</v>
      </c>
      <c r="D62" s="16" t="s">
        <v>119</v>
      </c>
      <c r="E62" s="16" t="s">
        <v>19</v>
      </c>
      <c r="F62" s="17">
        <v>0</v>
      </c>
      <c r="G62" s="18">
        <v>190</v>
      </c>
      <c r="H62" s="19">
        <v>215</v>
      </c>
      <c r="I62" s="18">
        <v>214</v>
      </c>
      <c r="J62" s="18">
        <v>384</v>
      </c>
      <c r="K62" s="19">
        <v>405</v>
      </c>
      <c r="L62" s="25">
        <v>0</v>
      </c>
      <c r="M62" s="25">
        <v>0</v>
      </c>
      <c r="N62" s="25">
        <v>0</v>
      </c>
      <c r="O62" s="20">
        <f t="shared" si="0"/>
        <v>405</v>
      </c>
      <c r="P62" s="21">
        <f t="shared" si="1"/>
        <v>1003</v>
      </c>
      <c r="Q62" s="21">
        <f t="shared" si="2"/>
        <v>0</v>
      </c>
      <c r="R62" s="22"/>
      <c r="S62" s="23"/>
      <c r="T62" s="24"/>
    </row>
    <row r="63" spans="1:20" x14ac:dyDescent="0.25">
      <c r="A63" s="14">
        <v>687</v>
      </c>
      <c r="B63" s="15" t="s">
        <v>120</v>
      </c>
      <c r="C63" s="14" t="s">
        <v>17</v>
      </c>
      <c r="D63" s="16" t="s">
        <v>121</v>
      </c>
      <c r="E63" s="16" t="s">
        <v>19</v>
      </c>
      <c r="F63" s="17">
        <v>699</v>
      </c>
      <c r="G63" s="18">
        <v>847</v>
      </c>
      <c r="H63" s="19">
        <v>670</v>
      </c>
      <c r="I63" s="18">
        <v>296</v>
      </c>
      <c r="J63" s="18">
        <v>586</v>
      </c>
      <c r="K63" s="19">
        <v>557</v>
      </c>
      <c r="L63" s="25">
        <v>0</v>
      </c>
      <c r="M63" s="25">
        <v>0</v>
      </c>
      <c r="N63" s="25">
        <v>0</v>
      </c>
      <c r="O63" s="20">
        <f t="shared" si="0"/>
        <v>2216</v>
      </c>
      <c r="P63" s="21">
        <f t="shared" si="1"/>
        <v>1439</v>
      </c>
      <c r="Q63" s="21">
        <f t="shared" si="2"/>
        <v>0</v>
      </c>
      <c r="R63" s="22">
        <f t="shared" si="3"/>
        <v>-0.35063176895306858</v>
      </c>
      <c r="S63" s="23">
        <f t="shared" si="4"/>
        <v>-1</v>
      </c>
      <c r="T63" s="24">
        <f t="shared" si="5"/>
        <v>-1</v>
      </c>
    </row>
    <row r="64" spans="1:20" x14ac:dyDescent="0.25">
      <c r="A64" s="14">
        <v>688</v>
      </c>
      <c r="B64" s="15" t="s">
        <v>122</v>
      </c>
      <c r="C64" s="14" t="s">
        <v>35</v>
      </c>
      <c r="D64" s="16" t="s">
        <v>121</v>
      </c>
      <c r="E64" s="16" t="s">
        <v>19</v>
      </c>
      <c r="F64" s="17">
        <v>690</v>
      </c>
      <c r="G64" s="18">
        <v>1029</v>
      </c>
      <c r="H64" s="19">
        <v>1049</v>
      </c>
      <c r="I64" s="18">
        <v>350</v>
      </c>
      <c r="J64" s="18">
        <v>203</v>
      </c>
      <c r="K64" s="19">
        <v>185</v>
      </c>
      <c r="L64" s="25">
        <v>0</v>
      </c>
      <c r="M64" s="25">
        <v>0</v>
      </c>
      <c r="N64" s="25">
        <v>0</v>
      </c>
      <c r="O64" s="20">
        <f t="shared" si="0"/>
        <v>2768</v>
      </c>
      <c r="P64" s="21">
        <f t="shared" si="1"/>
        <v>738</v>
      </c>
      <c r="Q64" s="21">
        <f t="shared" si="2"/>
        <v>0</v>
      </c>
      <c r="R64" s="22">
        <f t="shared" si="3"/>
        <v>-0.73338150289017334</v>
      </c>
      <c r="S64" s="23">
        <f t="shared" si="4"/>
        <v>-1</v>
      </c>
      <c r="T64" s="24">
        <f t="shared" si="5"/>
        <v>-1</v>
      </c>
    </row>
    <row r="65" spans="1:20" x14ac:dyDescent="0.25">
      <c r="A65" s="14">
        <v>689</v>
      </c>
      <c r="B65" s="15" t="s">
        <v>123</v>
      </c>
      <c r="C65" s="14" t="s">
        <v>33</v>
      </c>
      <c r="D65" s="16" t="s">
        <v>18</v>
      </c>
      <c r="E65" s="16" t="s">
        <v>19</v>
      </c>
      <c r="F65" s="17">
        <v>2940</v>
      </c>
      <c r="G65" s="18">
        <v>2142</v>
      </c>
      <c r="H65" s="19">
        <v>3997</v>
      </c>
      <c r="I65" s="18">
        <v>2066</v>
      </c>
      <c r="J65" s="18">
        <v>4413</v>
      </c>
      <c r="K65" s="19">
        <v>4073</v>
      </c>
      <c r="L65" s="25">
        <v>0</v>
      </c>
      <c r="M65" s="25">
        <v>0</v>
      </c>
      <c r="N65" s="25">
        <v>0</v>
      </c>
      <c r="O65" s="20">
        <f t="shared" si="0"/>
        <v>9079</v>
      </c>
      <c r="P65" s="21">
        <f t="shared" si="1"/>
        <v>10552</v>
      </c>
      <c r="Q65" s="21">
        <f t="shared" si="2"/>
        <v>0</v>
      </c>
      <c r="R65" s="22">
        <f t="shared" si="3"/>
        <v>0.16224253772441899</v>
      </c>
      <c r="S65" s="23">
        <f t="shared" si="4"/>
        <v>-1</v>
      </c>
      <c r="T65" s="24">
        <f t="shared" si="5"/>
        <v>-1</v>
      </c>
    </row>
    <row r="66" spans="1:20" x14ac:dyDescent="0.25">
      <c r="A66" s="14">
        <v>714</v>
      </c>
      <c r="B66" s="15" t="s">
        <v>124</v>
      </c>
      <c r="C66" s="14" t="s">
        <v>29</v>
      </c>
      <c r="D66" s="16" t="s">
        <v>18</v>
      </c>
      <c r="E66" s="16" t="s">
        <v>19</v>
      </c>
      <c r="F66" s="17">
        <v>1303</v>
      </c>
      <c r="G66" s="18">
        <v>528</v>
      </c>
      <c r="H66" s="19">
        <v>776</v>
      </c>
      <c r="I66" s="18">
        <v>221</v>
      </c>
      <c r="J66" s="18">
        <v>735</v>
      </c>
      <c r="K66" s="19">
        <v>906</v>
      </c>
      <c r="L66" s="25">
        <v>0</v>
      </c>
      <c r="M66" s="25">
        <v>0</v>
      </c>
      <c r="N66" s="27">
        <v>0</v>
      </c>
      <c r="O66" s="20">
        <f t="shared" si="0"/>
        <v>2607</v>
      </c>
      <c r="P66" s="21">
        <f t="shared" si="1"/>
        <v>1862</v>
      </c>
      <c r="Q66" s="21">
        <f t="shared" si="2"/>
        <v>0</v>
      </c>
      <c r="R66" s="22">
        <f t="shared" si="3"/>
        <v>-0.28576908323743766</v>
      </c>
      <c r="S66" s="23">
        <f t="shared" si="4"/>
        <v>-1</v>
      </c>
      <c r="T66" s="24">
        <f t="shared" si="5"/>
        <v>-1</v>
      </c>
    </row>
    <row r="67" spans="1:20" ht="60" x14ac:dyDescent="0.25">
      <c r="A67" s="14">
        <v>721</v>
      </c>
      <c r="B67" s="15" t="s">
        <v>125</v>
      </c>
      <c r="C67" s="14" t="s">
        <v>39</v>
      </c>
      <c r="D67" s="16" t="s">
        <v>88</v>
      </c>
      <c r="E67" s="16" t="s">
        <v>31</v>
      </c>
      <c r="F67" s="17">
        <v>200</v>
      </c>
      <c r="G67" s="18">
        <v>300</v>
      </c>
      <c r="H67" s="19">
        <v>200</v>
      </c>
      <c r="I67" s="18">
        <v>250</v>
      </c>
      <c r="J67" s="18">
        <v>350</v>
      </c>
      <c r="K67" s="19">
        <v>250</v>
      </c>
      <c r="L67" s="18">
        <v>150</v>
      </c>
      <c r="M67" s="18">
        <v>248</v>
      </c>
      <c r="N67" s="18">
        <v>213</v>
      </c>
      <c r="O67" s="20">
        <f t="shared" si="0"/>
        <v>700</v>
      </c>
      <c r="P67" s="21">
        <f t="shared" si="1"/>
        <v>850</v>
      </c>
      <c r="Q67" s="21">
        <f t="shared" si="2"/>
        <v>611</v>
      </c>
      <c r="R67" s="22">
        <f t="shared" si="3"/>
        <v>0.21428571428571419</v>
      </c>
      <c r="S67" s="23">
        <f t="shared" si="4"/>
        <v>-0.12714285714285711</v>
      </c>
      <c r="T67" s="24">
        <f t="shared" si="5"/>
        <v>-0.28117647058823525</v>
      </c>
    </row>
    <row r="68" spans="1:20" x14ac:dyDescent="0.25">
      <c r="A68" s="14">
        <v>728</v>
      </c>
      <c r="B68" s="15" t="s">
        <v>126</v>
      </c>
      <c r="C68" s="14" t="s">
        <v>17</v>
      </c>
      <c r="D68" s="16" t="s">
        <v>127</v>
      </c>
      <c r="E68" s="16" t="s">
        <v>43</v>
      </c>
      <c r="F68" s="17">
        <v>138</v>
      </c>
      <c r="G68" s="18">
        <v>432</v>
      </c>
      <c r="H68" s="19">
        <v>375</v>
      </c>
      <c r="I68" s="18">
        <v>166</v>
      </c>
      <c r="J68" s="18">
        <v>502</v>
      </c>
      <c r="K68" s="19">
        <v>554</v>
      </c>
      <c r="L68" s="25">
        <v>0</v>
      </c>
      <c r="M68" s="25">
        <v>0</v>
      </c>
      <c r="N68" s="25">
        <v>0</v>
      </c>
      <c r="O68" s="20">
        <f t="shared" ref="O68:O119" si="6">SUM(F68:H68)</f>
        <v>945</v>
      </c>
      <c r="P68" s="21">
        <f t="shared" ref="P68:P119" si="7">SUM(I68:K68)</f>
        <v>1222</v>
      </c>
      <c r="Q68" s="21">
        <f t="shared" ref="Q68:Q119" si="8">SUM(L68:N68)</f>
        <v>0</v>
      </c>
      <c r="R68" s="22">
        <f t="shared" si="3"/>
        <v>0.29312169312169312</v>
      </c>
      <c r="S68" s="23">
        <f t="shared" si="4"/>
        <v>-1</v>
      </c>
      <c r="T68" s="24">
        <f t="shared" si="5"/>
        <v>-1</v>
      </c>
    </row>
    <row r="69" spans="1:20" x14ac:dyDescent="0.25">
      <c r="A69" s="14">
        <v>729</v>
      </c>
      <c r="B69" s="15" t="s">
        <v>128</v>
      </c>
      <c r="C69" s="14" t="s">
        <v>29</v>
      </c>
      <c r="D69" s="16" t="s">
        <v>129</v>
      </c>
      <c r="E69" s="16" t="s">
        <v>31</v>
      </c>
      <c r="F69" s="17">
        <v>103</v>
      </c>
      <c r="G69" s="18">
        <v>546</v>
      </c>
      <c r="H69" s="19">
        <v>438</v>
      </c>
      <c r="I69" s="18">
        <v>0</v>
      </c>
      <c r="J69" s="18">
        <v>0</v>
      </c>
      <c r="K69" s="19">
        <v>0</v>
      </c>
      <c r="L69" s="25">
        <v>0</v>
      </c>
      <c r="M69" s="25">
        <v>0</v>
      </c>
      <c r="N69" s="25">
        <v>0</v>
      </c>
      <c r="O69" s="20">
        <f t="shared" si="6"/>
        <v>1087</v>
      </c>
      <c r="P69" s="21">
        <f t="shared" si="7"/>
        <v>0</v>
      </c>
      <c r="Q69" s="21">
        <f t="shared" si="8"/>
        <v>0</v>
      </c>
      <c r="R69" s="22"/>
      <c r="S69" s="23"/>
      <c r="T69" s="24"/>
    </row>
    <row r="70" spans="1:20" x14ac:dyDescent="0.25">
      <c r="A70" s="14">
        <v>732</v>
      </c>
      <c r="B70" s="15" t="s">
        <v>130</v>
      </c>
      <c r="C70" s="14" t="s">
        <v>29</v>
      </c>
      <c r="D70" s="16" t="s">
        <v>131</v>
      </c>
      <c r="E70" s="16" t="s">
        <v>31</v>
      </c>
      <c r="F70" s="17">
        <v>349</v>
      </c>
      <c r="G70" s="18">
        <v>1340</v>
      </c>
      <c r="H70" s="19">
        <v>1148</v>
      </c>
      <c r="I70" s="18">
        <v>286</v>
      </c>
      <c r="J70" s="18">
        <v>789</v>
      </c>
      <c r="K70" s="19">
        <v>947</v>
      </c>
      <c r="L70" s="18">
        <v>188</v>
      </c>
      <c r="M70" s="18">
        <v>563</v>
      </c>
      <c r="N70" s="18">
        <v>433</v>
      </c>
      <c r="O70" s="20">
        <f t="shared" si="6"/>
        <v>2837</v>
      </c>
      <c r="P70" s="21">
        <f t="shared" si="7"/>
        <v>2022</v>
      </c>
      <c r="Q70" s="21">
        <f t="shared" si="8"/>
        <v>1184</v>
      </c>
      <c r="R70" s="22">
        <f t="shared" ref="R70:R118" si="9">P70/O70-1</f>
        <v>-0.28727529080014103</v>
      </c>
      <c r="S70" s="23">
        <f t="shared" ref="S70:S118" si="10">Q70/O70-1</f>
        <v>-0.58265773704617552</v>
      </c>
      <c r="T70" s="24">
        <f t="shared" ref="T70:T118" si="11">Q70/P70-1</f>
        <v>-0.41444114737883286</v>
      </c>
    </row>
    <row r="71" spans="1:20" ht="30" x14ac:dyDescent="0.25">
      <c r="A71" s="14">
        <v>748</v>
      </c>
      <c r="B71" s="15" t="s">
        <v>132</v>
      </c>
      <c r="C71" s="14" t="s">
        <v>72</v>
      </c>
      <c r="D71" s="16" t="s">
        <v>18</v>
      </c>
      <c r="E71" s="16" t="s">
        <v>19</v>
      </c>
      <c r="F71" s="17">
        <v>3073</v>
      </c>
      <c r="G71" s="18">
        <v>4394</v>
      </c>
      <c r="H71" s="19">
        <v>3823</v>
      </c>
      <c r="I71" s="18">
        <v>1768</v>
      </c>
      <c r="J71" s="18">
        <v>1551</v>
      </c>
      <c r="K71" s="19">
        <v>4182</v>
      </c>
      <c r="L71" s="18">
        <v>2438</v>
      </c>
      <c r="M71" s="18">
        <v>5642</v>
      </c>
      <c r="N71" s="18">
        <v>6956</v>
      </c>
      <c r="O71" s="20">
        <f t="shared" si="6"/>
        <v>11290</v>
      </c>
      <c r="P71" s="21">
        <f t="shared" si="7"/>
        <v>7501</v>
      </c>
      <c r="Q71" s="21">
        <f t="shared" si="8"/>
        <v>15036</v>
      </c>
      <c r="R71" s="22">
        <f t="shared" si="9"/>
        <v>-0.33560673162090349</v>
      </c>
      <c r="S71" s="23">
        <f t="shared" si="10"/>
        <v>0.33179805137289642</v>
      </c>
      <c r="T71" s="24">
        <f t="shared" si="11"/>
        <v>1.0045327289694708</v>
      </c>
    </row>
    <row r="72" spans="1:20" x14ac:dyDescent="0.25">
      <c r="A72" s="14">
        <v>765</v>
      </c>
      <c r="B72" s="15" t="s">
        <v>133</v>
      </c>
      <c r="C72" s="14" t="s">
        <v>72</v>
      </c>
      <c r="D72" s="16" t="s">
        <v>134</v>
      </c>
      <c r="E72" s="16" t="s">
        <v>31</v>
      </c>
      <c r="F72" s="17">
        <v>1098</v>
      </c>
      <c r="G72" s="18">
        <v>1506</v>
      </c>
      <c r="H72" s="19">
        <v>1480</v>
      </c>
      <c r="I72" s="18">
        <v>358</v>
      </c>
      <c r="J72" s="18">
        <v>1631</v>
      </c>
      <c r="K72" s="19">
        <v>2107</v>
      </c>
      <c r="L72" s="18">
        <v>533</v>
      </c>
      <c r="M72" s="18">
        <v>1539</v>
      </c>
      <c r="N72" s="18">
        <v>1889</v>
      </c>
      <c r="O72" s="20">
        <f t="shared" si="6"/>
        <v>4084</v>
      </c>
      <c r="P72" s="21">
        <f t="shared" si="7"/>
        <v>4096</v>
      </c>
      <c r="Q72" s="21">
        <f t="shared" si="8"/>
        <v>3961</v>
      </c>
      <c r="R72" s="22">
        <f t="shared" si="9"/>
        <v>2.9382957884427352E-3</v>
      </c>
      <c r="S72" s="23">
        <f t="shared" si="10"/>
        <v>-3.0117531831537758E-2</v>
      </c>
      <c r="T72" s="24">
        <f t="shared" si="11"/>
        <v>-3.2958984375E-2</v>
      </c>
    </row>
    <row r="73" spans="1:20" x14ac:dyDescent="0.25">
      <c r="A73" s="14">
        <v>782</v>
      </c>
      <c r="B73" s="15" t="s">
        <v>135</v>
      </c>
      <c r="C73" s="14" t="s">
        <v>72</v>
      </c>
      <c r="D73" s="16" t="s">
        <v>136</v>
      </c>
      <c r="E73" s="16" t="s">
        <v>19</v>
      </c>
      <c r="F73" s="17">
        <v>245</v>
      </c>
      <c r="G73" s="18">
        <v>461</v>
      </c>
      <c r="H73" s="19">
        <v>417</v>
      </c>
      <c r="I73" s="18">
        <v>125</v>
      </c>
      <c r="J73" s="18">
        <v>449</v>
      </c>
      <c r="K73" s="19">
        <v>436</v>
      </c>
      <c r="L73" s="18">
        <v>125</v>
      </c>
      <c r="M73" s="18">
        <v>456</v>
      </c>
      <c r="N73" s="18">
        <v>440</v>
      </c>
      <c r="O73" s="20">
        <f t="shared" si="6"/>
        <v>1123</v>
      </c>
      <c r="P73" s="21">
        <f t="shared" si="7"/>
        <v>1010</v>
      </c>
      <c r="Q73" s="21">
        <f t="shared" si="8"/>
        <v>1021</v>
      </c>
      <c r="R73" s="22">
        <f t="shared" si="9"/>
        <v>-0.10062333036509352</v>
      </c>
      <c r="S73" s="23">
        <f t="shared" si="10"/>
        <v>-9.0828138913624179E-2</v>
      </c>
      <c r="T73" s="24">
        <f t="shared" si="11"/>
        <v>1.0891089108910901E-2</v>
      </c>
    </row>
    <row r="74" spans="1:20" x14ac:dyDescent="0.25">
      <c r="A74" s="14">
        <v>783</v>
      </c>
      <c r="B74" s="15" t="s">
        <v>137</v>
      </c>
      <c r="C74" s="14" t="s">
        <v>72</v>
      </c>
      <c r="D74" s="16" t="s">
        <v>138</v>
      </c>
      <c r="E74" s="16" t="s">
        <v>43</v>
      </c>
      <c r="F74" s="17">
        <v>0</v>
      </c>
      <c r="G74" s="18">
        <v>1807</v>
      </c>
      <c r="H74" s="19">
        <v>2241</v>
      </c>
      <c r="I74" s="18">
        <v>626</v>
      </c>
      <c r="J74" s="18">
        <v>2593</v>
      </c>
      <c r="K74" s="19">
        <v>2854</v>
      </c>
      <c r="L74" s="18">
        <v>845</v>
      </c>
      <c r="M74" s="18">
        <v>1856</v>
      </c>
      <c r="N74" s="18">
        <v>1846</v>
      </c>
      <c r="O74" s="20">
        <f t="shared" si="6"/>
        <v>4048</v>
      </c>
      <c r="P74" s="21">
        <f t="shared" si="7"/>
        <v>6073</v>
      </c>
      <c r="Q74" s="21">
        <f t="shared" si="8"/>
        <v>4547</v>
      </c>
      <c r="R74" s="22">
        <f t="shared" si="9"/>
        <v>0.50024703557312256</v>
      </c>
      <c r="S74" s="23">
        <f t="shared" si="10"/>
        <v>0.12327075098814233</v>
      </c>
      <c r="T74" s="24">
        <f t="shared" si="11"/>
        <v>-0.25127614029310064</v>
      </c>
    </row>
    <row r="75" spans="1:20" x14ac:dyDescent="0.25">
      <c r="A75" s="14">
        <v>815</v>
      </c>
      <c r="B75" s="15" t="s">
        <v>139</v>
      </c>
      <c r="C75" s="14" t="s">
        <v>72</v>
      </c>
      <c r="D75" s="16" t="s">
        <v>140</v>
      </c>
      <c r="E75" s="16" t="s">
        <v>55</v>
      </c>
      <c r="F75" s="17">
        <v>490</v>
      </c>
      <c r="G75" s="18">
        <v>722</v>
      </c>
      <c r="H75" s="19">
        <v>686</v>
      </c>
      <c r="I75" s="18">
        <v>212</v>
      </c>
      <c r="J75" s="18">
        <v>574</v>
      </c>
      <c r="K75" s="19">
        <v>542</v>
      </c>
      <c r="L75" s="18">
        <v>287</v>
      </c>
      <c r="M75" s="18">
        <v>563</v>
      </c>
      <c r="N75" s="18">
        <v>486</v>
      </c>
      <c r="O75" s="20">
        <f t="shared" si="6"/>
        <v>1898</v>
      </c>
      <c r="P75" s="21">
        <f t="shared" si="7"/>
        <v>1328</v>
      </c>
      <c r="Q75" s="21">
        <f t="shared" si="8"/>
        <v>1336</v>
      </c>
      <c r="R75" s="22">
        <f t="shared" si="9"/>
        <v>-0.30031612223393045</v>
      </c>
      <c r="S75" s="23">
        <f t="shared" si="10"/>
        <v>-0.29610115911485779</v>
      </c>
      <c r="T75" s="24">
        <f t="shared" si="11"/>
        <v>6.0240963855422436E-3</v>
      </c>
    </row>
    <row r="76" spans="1:20" x14ac:dyDescent="0.25">
      <c r="A76" s="14">
        <v>816</v>
      </c>
      <c r="B76" s="15" t="s">
        <v>141</v>
      </c>
      <c r="C76" s="14" t="s">
        <v>114</v>
      </c>
      <c r="D76" s="16" t="s">
        <v>142</v>
      </c>
      <c r="E76" s="16" t="s">
        <v>31</v>
      </c>
      <c r="F76" s="17">
        <v>722</v>
      </c>
      <c r="G76" s="18">
        <v>1273</v>
      </c>
      <c r="H76" s="19">
        <v>1569</v>
      </c>
      <c r="I76" s="18">
        <v>279</v>
      </c>
      <c r="J76" s="18">
        <v>1394</v>
      </c>
      <c r="K76" s="19">
        <v>1631</v>
      </c>
      <c r="L76" s="18">
        <v>184</v>
      </c>
      <c r="M76" s="18">
        <v>667</v>
      </c>
      <c r="N76" s="18">
        <v>681</v>
      </c>
      <c r="O76" s="20">
        <f t="shared" si="6"/>
        <v>3564</v>
      </c>
      <c r="P76" s="21">
        <f t="shared" si="7"/>
        <v>3304</v>
      </c>
      <c r="Q76" s="21">
        <f t="shared" si="8"/>
        <v>1532</v>
      </c>
      <c r="R76" s="22">
        <f t="shared" si="9"/>
        <v>-7.2951739618406286E-2</v>
      </c>
      <c r="S76" s="23">
        <f t="shared" si="10"/>
        <v>-0.57014590347923688</v>
      </c>
      <c r="T76" s="24">
        <f t="shared" si="11"/>
        <v>-0.53631961259079897</v>
      </c>
    </row>
    <row r="77" spans="1:20" x14ac:dyDescent="0.25">
      <c r="A77" s="14">
        <v>817</v>
      </c>
      <c r="B77" s="15" t="s">
        <v>143</v>
      </c>
      <c r="C77" s="14" t="s">
        <v>29</v>
      </c>
      <c r="D77" s="18" t="s">
        <v>77</v>
      </c>
      <c r="E77" s="16" t="s">
        <v>55</v>
      </c>
      <c r="F77" s="17">
        <v>2384</v>
      </c>
      <c r="G77" s="18">
        <v>5004</v>
      </c>
      <c r="H77" s="19">
        <v>5708</v>
      </c>
      <c r="I77" s="18">
        <v>1900</v>
      </c>
      <c r="J77" s="18">
        <v>6068</v>
      </c>
      <c r="K77" s="19">
        <v>5604</v>
      </c>
      <c r="L77" s="18">
        <v>1672</v>
      </c>
      <c r="M77" s="18">
        <v>5540</v>
      </c>
      <c r="N77" s="18">
        <v>5680</v>
      </c>
      <c r="O77" s="20">
        <f t="shared" si="6"/>
        <v>13096</v>
      </c>
      <c r="P77" s="21">
        <f t="shared" si="7"/>
        <v>13572</v>
      </c>
      <c r="Q77" s="21">
        <f t="shared" si="8"/>
        <v>12892</v>
      </c>
      <c r="R77" s="22">
        <f t="shared" si="9"/>
        <v>3.6346976175931633E-2</v>
      </c>
      <c r="S77" s="23">
        <f t="shared" si="10"/>
        <v>-1.55772755039707E-2</v>
      </c>
      <c r="T77" s="24">
        <f t="shared" si="11"/>
        <v>-5.0103153551429358E-2</v>
      </c>
    </row>
    <row r="78" spans="1:20" x14ac:dyDescent="0.25">
      <c r="A78" s="14">
        <v>818</v>
      </c>
      <c r="B78" s="15" t="s">
        <v>144</v>
      </c>
      <c r="C78" s="14" t="s">
        <v>29</v>
      </c>
      <c r="D78" s="16" t="s">
        <v>145</v>
      </c>
      <c r="E78" s="16" t="s">
        <v>55</v>
      </c>
      <c r="F78" s="17">
        <v>1843</v>
      </c>
      <c r="G78" s="18">
        <v>2534</v>
      </c>
      <c r="H78" s="19">
        <v>2661</v>
      </c>
      <c r="I78" s="18">
        <v>706</v>
      </c>
      <c r="J78" s="18">
        <v>2465</v>
      </c>
      <c r="K78" s="19">
        <v>2563</v>
      </c>
      <c r="L78" s="18">
        <v>915</v>
      </c>
      <c r="M78" s="18">
        <v>2036</v>
      </c>
      <c r="N78" s="18">
        <v>2234</v>
      </c>
      <c r="O78" s="20">
        <f t="shared" si="6"/>
        <v>7038</v>
      </c>
      <c r="P78" s="21">
        <f t="shared" si="7"/>
        <v>5734</v>
      </c>
      <c r="Q78" s="21">
        <f t="shared" si="8"/>
        <v>5185</v>
      </c>
      <c r="R78" s="22">
        <f t="shared" si="9"/>
        <v>-0.1852799090650753</v>
      </c>
      <c r="S78" s="23">
        <f t="shared" si="10"/>
        <v>-0.26328502415458932</v>
      </c>
      <c r="T78" s="24">
        <f t="shared" si="11"/>
        <v>-9.5744680851063801E-2</v>
      </c>
    </row>
    <row r="79" spans="1:20" x14ac:dyDescent="0.25">
      <c r="A79" s="14">
        <v>819</v>
      </c>
      <c r="B79" s="15" t="s">
        <v>146</v>
      </c>
      <c r="C79" s="14" t="s">
        <v>29</v>
      </c>
      <c r="D79" s="16" t="s">
        <v>147</v>
      </c>
      <c r="E79" s="16" t="s">
        <v>55</v>
      </c>
      <c r="F79" s="17">
        <v>4143</v>
      </c>
      <c r="G79" s="18">
        <v>6877</v>
      </c>
      <c r="H79" s="19">
        <v>7379</v>
      </c>
      <c r="I79" s="18">
        <v>2632</v>
      </c>
      <c r="J79" s="18">
        <v>11488</v>
      </c>
      <c r="K79" s="19">
        <v>9572</v>
      </c>
      <c r="L79" s="18">
        <v>2896</v>
      </c>
      <c r="M79" s="18">
        <v>7472</v>
      </c>
      <c r="N79" s="18">
        <v>8241</v>
      </c>
      <c r="O79" s="20">
        <f t="shared" si="6"/>
        <v>18399</v>
      </c>
      <c r="P79" s="21">
        <f t="shared" si="7"/>
        <v>23692</v>
      </c>
      <c r="Q79" s="21">
        <f t="shared" si="8"/>
        <v>18609</v>
      </c>
      <c r="R79" s="22">
        <f t="shared" si="9"/>
        <v>0.28767867818903192</v>
      </c>
      <c r="S79" s="23">
        <f t="shared" si="10"/>
        <v>1.1413663786075334E-2</v>
      </c>
      <c r="T79" s="24">
        <f t="shared" si="11"/>
        <v>-0.21454499409083239</v>
      </c>
    </row>
    <row r="80" spans="1:20" x14ac:dyDescent="0.25">
      <c r="A80" s="14">
        <v>820</v>
      </c>
      <c r="B80" s="15" t="s">
        <v>148</v>
      </c>
      <c r="C80" s="14" t="s">
        <v>29</v>
      </c>
      <c r="D80" s="16" t="s">
        <v>149</v>
      </c>
      <c r="E80" s="16" t="s">
        <v>55</v>
      </c>
      <c r="F80" s="17">
        <v>1686</v>
      </c>
      <c r="G80" s="18">
        <v>3979</v>
      </c>
      <c r="H80" s="19">
        <v>4015</v>
      </c>
      <c r="I80" s="18">
        <v>1140</v>
      </c>
      <c r="J80" s="18">
        <v>3992</v>
      </c>
      <c r="K80" s="19">
        <v>4376</v>
      </c>
      <c r="L80" s="18">
        <v>1330</v>
      </c>
      <c r="M80" s="18">
        <v>4279</v>
      </c>
      <c r="N80" s="18">
        <v>4159</v>
      </c>
      <c r="O80" s="20">
        <f t="shared" si="6"/>
        <v>9680</v>
      </c>
      <c r="P80" s="21">
        <f t="shared" si="7"/>
        <v>9508</v>
      </c>
      <c r="Q80" s="21">
        <f t="shared" si="8"/>
        <v>9768</v>
      </c>
      <c r="R80" s="22">
        <f t="shared" si="9"/>
        <v>-1.7768595041322333E-2</v>
      </c>
      <c r="S80" s="23">
        <f t="shared" si="10"/>
        <v>9.0909090909090384E-3</v>
      </c>
      <c r="T80" s="24">
        <f t="shared" si="11"/>
        <v>2.734539335296593E-2</v>
      </c>
    </row>
    <row r="81" spans="1:20" x14ac:dyDescent="0.25">
      <c r="A81" s="14">
        <v>823</v>
      </c>
      <c r="B81" s="15" t="s">
        <v>150</v>
      </c>
      <c r="C81" s="14" t="s">
        <v>29</v>
      </c>
      <c r="D81" s="16" t="s">
        <v>151</v>
      </c>
      <c r="E81" s="16" t="s">
        <v>19</v>
      </c>
      <c r="F81" s="17">
        <v>9812</v>
      </c>
      <c r="G81" s="18">
        <v>24996</v>
      </c>
      <c r="H81" s="19">
        <v>20654</v>
      </c>
      <c r="I81" s="18">
        <v>5811</v>
      </c>
      <c r="J81" s="18">
        <v>22395</v>
      </c>
      <c r="K81" s="19">
        <v>22187</v>
      </c>
      <c r="L81" s="26">
        <v>11408</v>
      </c>
      <c r="M81" s="26">
        <v>35175</v>
      </c>
      <c r="N81" s="26">
        <v>30482</v>
      </c>
      <c r="O81" s="20">
        <f t="shared" si="6"/>
        <v>55462</v>
      </c>
      <c r="P81" s="21">
        <f t="shared" si="7"/>
        <v>50393</v>
      </c>
      <c r="Q81" s="21">
        <f t="shared" si="8"/>
        <v>77065</v>
      </c>
      <c r="R81" s="22">
        <f t="shared" si="9"/>
        <v>-9.1395910713641726E-2</v>
      </c>
      <c r="S81" s="23">
        <f t="shared" si="10"/>
        <v>0.38950993473008544</v>
      </c>
      <c r="T81" s="24">
        <f t="shared" si="11"/>
        <v>0.52927986029805729</v>
      </c>
    </row>
    <row r="82" spans="1:20" x14ac:dyDescent="0.25">
      <c r="A82" s="14">
        <v>829</v>
      </c>
      <c r="B82" s="15" t="s">
        <v>152</v>
      </c>
      <c r="C82" s="14" t="s">
        <v>29</v>
      </c>
      <c r="D82" s="16" t="s">
        <v>153</v>
      </c>
      <c r="E82" s="16" t="s">
        <v>19</v>
      </c>
      <c r="F82" s="17">
        <v>11945</v>
      </c>
      <c r="G82" s="18">
        <v>19042</v>
      </c>
      <c r="H82" s="19">
        <v>19472</v>
      </c>
      <c r="I82" s="18">
        <v>6797</v>
      </c>
      <c r="J82" s="18">
        <v>21330</v>
      </c>
      <c r="K82" s="19">
        <v>20143</v>
      </c>
      <c r="L82" s="26">
        <v>7834</v>
      </c>
      <c r="M82" s="26">
        <v>23501</v>
      </c>
      <c r="N82" s="26">
        <v>22679</v>
      </c>
      <c r="O82" s="20">
        <f t="shared" si="6"/>
        <v>50459</v>
      </c>
      <c r="P82" s="21">
        <f t="shared" si="7"/>
        <v>48270</v>
      </c>
      <c r="Q82" s="21">
        <f t="shared" si="8"/>
        <v>54014</v>
      </c>
      <c r="R82" s="22">
        <f t="shared" si="9"/>
        <v>-4.3381755484650952E-2</v>
      </c>
      <c r="S82" s="23">
        <f t="shared" si="10"/>
        <v>7.0453239263560619E-2</v>
      </c>
      <c r="T82" s="24">
        <f t="shared" si="11"/>
        <v>0.11899730681582765</v>
      </c>
    </row>
    <row r="83" spans="1:20" x14ac:dyDescent="0.25">
      <c r="A83" s="14">
        <v>830</v>
      </c>
      <c r="B83" s="15" t="s">
        <v>154</v>
      </c>
      <c r="C83" s="14" t="s">
        <v>29</v>
      </c>
      <c r="D83" s="16" t="s">
        <v>155</v>
      </c>
      <c r="E83" s="16" t="s">
        <v>66</v>
      </c>
      <c r="F83" s="17">
        <v>43325</v>
      </c>
      <c r="G83" s="18">
        <v>80632</v>
      </c>
      <c r="H83" s="19">
        <v>89072</v>
      </c>
      <c r="I83" s="18">
        <v>21902</v>
      </c>
      <c r="J83" s="18">
        <v>91870</v>
      </c>
      <c r="K83" s="19">
        <v>91293</v>
      </c>
      <c r="L83" s="18">
        <v>16736</v>
      </c>
      <c r="M83" s="18">
        <v>70071</v>
      </c>
      <c r="N83" s="18">
        <v>84177</v>
      </c>
      <c r="O83" s="20">
        <f t="shared" si="6"/>
        <v>213029</v>
      </c>
      <c r="P83" s="21">
        <f t="shared" si="7"/>
        <v>205065</v>
      </c>
      <c r="Q83" s="21">
        <f t="shared" si="8"/>
        <v>170984</v>
      </c>
      <c r="R83" s="22">
        <f t="shared" si="9"/>
        <v>-3.7384581441963327E-2</v>
      </c>
      <c r="S83" s="23">
        <f t="shared" si="10"/>
        <v>-0.19736749456646752</v>
      </c>
      <c r="T83" s="24">
        <f t="shared" si="11"/>
        <v>-0.16619608416843434</v>
      </c>
    </row>
    <row r="84" spans="1:20" x14ac:dyDescent="0.25">
      <c r="A84" s="14">
        <v>831</v>
      </c>
      <c r="B84" s="15" t="s">
        <v>156</v>
      </c>
      <c r="C84" s="14" t="s">
        <v>29</v>
      </c>
      <c r="D84" s="16" t="s">
        <v>81</v>
      </c>
      <c r="E84" s="16" t="s">
        <v>66</v>
      </c>
      <c r="F84" s="17">
        <v>14685</v>
      </c>
      <c r="G84" s="18">
        <v>36808</v>
      </c>
      <c r="H84" s="19">
        <v>38801</v>
      </c>
      <c r="I84" s="18">
        <v>9877</v>
      </c>
      <c r="J84" s="18">
        <v>30795</v>
      </c>
      <c r="K84" s="19">
        <v>53647</v>
      </c>
      <c r="L84" s="18">
        <v>8622</v>
      </c>
      <c r="M84" s="18">
        <v>26537</v>
      </c>
      <c r="N84" s="18">
        <v>34445</v>
      </c>
      <c r="O84" s="20">
        <f t="shared" si="6"/>
        <v>90294</v>
      </c>
      <c r="P84" s="21">
        <f t="shared" si="7"/>
        <v>94319</v>
      </c>
      <c r="Q84" s="21">
        <f t="shared" si="8"/>
        <v>69604</v>
      </c>
      <c r="R84" s="22">
        <f t="shared" si="9"/>
        <v>4.4576605311537953E-2</v>
      </c>
      <c r="S84" s="23">
        <f t="shared" si="10"/>
        <v>-0.2291403637007996</v>
      </c>
      <c r="T84" s="24">
        <f t="shared" si="11"/>
        <v>-0.26203628113105526</v>
      </c>
    </row>
    <row r="85" spans="1:20" x14ac:dyDescent="0.25">
      <c r="A85" s="14">
        <v>832</v>
      </c>
      <c r="B85" s="15" t="s">
        <v>157</v>
      </c>
      <c r="C85" s="14" t="s">
        <v>29</v>
      </c>
      <c r="D85" s="16" t="s">
        <v>158</v>
      </c>
      <c r="E85" s="16" t="s">
        <v>43</v>
      </c>
      <c r="F85" s="17">
        <v>7648</v>
      </c>
      <c r="G85" s="18">
        <v>9213</v>
      </c>
      <c r="H85" s="19">
        <v>10057</v>
      </c>
      <c r="I85" s="18">
        <v>3208</v>
      </c>
      <c r="J85" s="18">
        <v>11856</v>
      </c>
      <c r="K85" s="19">
        <v>13516</v>
      </c>
      <c r="L85" s="18">
        <v>3476</v>
      </c>
      <c r="M85" s="18">
        <v>7909</v>
      </c>
      <c r="N85" s="18">
        <v>10452</v>
      </c>
      <c r="O85" s="20">
        <f t="shared" si="6"/>
        <v>26918</v>
      </c>
      <c r="P85" s="21">
        <f t="shared" si="7"/>
        <v>28580</v>
      </c>
      <c r="Q85" s="21">
        <f t="shared" si="8"/>
        <v>21837</v>
      </c>
      <c r="R85" s="22">
        <f t="shared" si="9"/>
        <v>6.1743071550635298E-2</v>
      </c>
      <c r="S85" s="23">
        <f t="shared" si="10"/>
        <v>-0.18875845159372906</v>
      </c>
      <c r="T85" s="24">
        <f t="shared" si="11"/>
        <v>-0.2359342197340798</v>
      </c>
    </row>
    <row r="86" spans="1:20" x14ac:dyDescent="0.25">
      <c r="A86" s="14">
        <v>833</v>
      </c>
      <c r="B86" s="15" t="s">
        <v>159</v>
      </c>
      <c r="C86" s="14" t="s">
        <v>29</v>
      </c>
      <c r="D86" s="16" t="s">
        <v>90</v>
      </c>
      <c r="E86" s="16" t="s">
        <v>19</v>
      </c>
      <c r="F86" s="17">
        <v>1276</v>
      </c>
      <c r="G86" s="18">
        <v>1648</v>
      </c>
      <c r="H86" s="19">
        <v>1894</v>
      </c>
      <c r="I86" s="18">
        <v>579</v>
      </c>
      <c r="J86" s="18">
        <v>2753</v>
      </c>
      <c r="K86" s="19">
        <v>2087</v>
      </c>
      <c r="L86" s="26">
        <v>859</v>
      </c>
      <c r="M86" s="26">
        <v>2057</v>
      </c>
      <c r="N86" s="26">
        <v>2145</v>
      </c>
      <c r="O86" s="20">
        <f t="shared" si="6"/>
        <v>4818</v>
      </c>
      <c r="P86" s="21">
        <f t="shared" si="7"/>
        <v>5419</v>
      </c>
      <c r="Q86" s="21">
        <f t="shared" si="8"/>
        <v>5061</v>
      </c>
      <c r="R86" s="22">
        <f t="shared" si="9"/>
        <v>0.12474055624740554</v>
      </c>
      <c r="S86" s="23">
        <f t="shared" si="10"/>
        <v>5.0435865504358635E-2</v>
      </c>
      <c r="T86" s="24">
        <f t="shared" si="11"/>
        <v>-6.6063849418711906E-2</v>
      </c>
    </row>
    <row r="87" spans="1:20" x14ac:dyDescent="0.25">
      <c r="A87" s="14">
        <v>835</v>
      </c>
      <c r="B87" s="15" t="s">
        <v>160</v>
      </c>
      <c r="C87" s="14" t="s">
        <v>29</v>
      </c>
      <c r="D87" s="16" t="s">
        <v>92</v>
      </c>
      <c r="E87" s="16" t="s">
        <v>31</v>
      </c>
      <c r="F87" s="17">
        <v>6546</v>
      </c>
      <c r="G87" s="18">
        <v>22325</v>
      </c>
      <c r="H87" s="19">
        <v>23720</v>
      </c>
      <c r="I87" s="18">
        <v>5607</v>
      </c>
      <c r="J87" s="18">
        <v>26562</v>
      </c>
      <c r="K87" s="19">
        <v>28254</v>
      </c>
      <c r="L87" s="26">
        <v>6235</v>
      </c>
      <c r="M87" s="26">
        <v>24988</v>
      </c>
      <c r="N87" s="26">
        <v>25523</v>
      </c>
      <c r="O87" s="20">
        <f t="shared" si="6"/>
        <v>52591</v>
      </c>
      <c r="P87" s="21">
        <f t="shared" si="7"/>
        <v>60423</v>
      </c>
      <c r="Q87" s="21">
        <f t="shared" si="8"/>
        <v>56746</v>
      </c>
      <c r="R87" s="22">
        <f t="shared" si="9"/>
        <v>0.14892281949382968</v>
      </c>
      <c r="S87" s="23">
        <f t="shared" si="10"/>
        <v>7.9005913559354157E-2</v>
      </c>
      <c r="T87" s="24">
        <f t="shared" si="11"/>
        <v>-6.0854310444698245E-2</v>
      </c>
    </row>
    <row r="88" spans="1:20" x14ac:dyDescent="0.25">
      <c r="A88" s="14">
        <v>837</v>
      </c>
      <c r="B88" s="15" t="s">
        <v>161</v>
      </c>
      <c r="C88" s="14" t="s">
        <v>29</v>
      </c>
      <c r="D88" s="16" t="s">
        <v>162</v>
      </c>
      <c r="E88" s="16" t="s">
        <v>31</v>
      </c>
      <c r="F88" s="17">
        <v>6801</v>
      </c>
      <c r="G88" s="18">
        <v>21769</v>
      </c>
      <c r="H88" s="19">
        <v>22447</v>
      </c>
      <c r="I88" s="18">
        <v>2334</v>
      </c>
      <c r="J88" s="18">
        <v>16619</v>
      </c>
      <c r="K88" s="19">
        <v>19989</v>
      </c>
      <c r="L88" s="25">
        <v>0</v>
      </c>
      <c r="M88" s="25">
        <v>0</v>
      </c>
      <c r="N88" s="25">
        <v>0</v>
      </c>
      <c r="O88" s="20">
        <f t="shared" si="6"/>
        <v>51017</v>
      </c>
      <c r="P88" s="21">
        <f t="shared" si="7"/>
        <v>38942</v>
      </c>
      <c r="Q88" s="21">
        <f t="shared" si="8"/>
        <v>0</v>
      </c>
      <c r="R88" s="22">
        <f t="shared" si="9"/>
        <v>-0.23668581061214888</v>
      </c>
      <c r="S88" s="23">
        <f t="shared" si="10"/>
        <v>-1</v>
      </c>
      <c r="T88" s="24">
        <f t="shared" si="11"/>
        <v>-1</v>
      </c>
    </row>
    <row r="89" spans="1:20" x14ac:dyDescent="0.25">
      <c r="A89" s="14">
        <v>853</v>
      </c>
      <c r="B89" s="15" t="s">
        <v>163</v>
      </c>
      <c r="C89" s="14" t="s">
        <v>33</v>
      </c>
      <c r="D89" s="16" t="s">
        <v>18</v>
      </c>
      <c r="E89" s="16" t="s">
        <v>19</v>
      </c>
      <c r="F89" s="17">
        <v>1181</v>
      </c>
      <c r="G89" s="18">
        <v>779</v>
      </c>
      <c r="H89" s="19">
        <v>1251</v>
      </c>
      <c r="I89" s="18">
        <v>684</v>
      </c>
      <c r="J89" s="18">
        <v>1040</v>
      </c>
      <c r="K89" s="19">
        <v>981</v>
      </c>
      <c r="L89" s="26">
        <v>770</v>
      </c>
      <c r="M89" s="26">
        <v>661</v>
      </c>
      <c r="N89" s="26">
        <v>816</v>
      </c>
      <c r="O89" s="20">
        <f t="shared" si="6"/>
        <v>3211</v>
      </c>
      <c r="P89" s="21">
        <f t="shared" si="7"/>
        <v>2705</v>
      </c>
      <c r="Q89" s="21">
        <f t="shared" si="8"/>
        <v>2247</v>
      </c>
      <c r="R89" s="22">
        <f t="shared" si="9"/>
        <v>-0.15758330738087822</v>
      </c>
      <c r="S89" s="23">
        <f t="shared" si="10"/>
        <v>-0.30021800062285897</v>
      </c>
      <c r="T89" s="24">
        <f t="shared" si="11"/>
        <v>-0.16931608133086873</v>
      </c>
    </row>
    <row r="90" spans="1:20" ht="30" x14ac:dyDescent="0.25">
      <c r="A90" s="14">
        <v>874</v>
      </c>
      <c r="B90" s="15" t="s">
        <v>164</v>
      </c>
      <c r="C90" s="14" t="s">
        <v>72</v>
      </c>
      <c r="D90" s="16" t="s">
        <v>92</v>
      </c>
      <c r="E90" s="16" t="s">
        <v>31</v>
      </c>
      <c r="F90" s="17">
        <v>250</v>
      </c>
      <c r="G90" s="18">
        <v>200</v>
      </c>
      <c r="H90" s="19">
        <v>150</v>
      </c>
      <c r="I90" s="18">
        <v>50</v>
      </c>
      <c r="J90" s="18">
        <v>50</v>
      </c>
      <c r="K90" s="19">
        <v>50</v>
      </c>
      <c r="L90" s="18">
        <v>150</v>
      </c>
      <c r="M90" s="18">
        <v>300</v>
      </c>
      <c r="N90" s="18">
        <v>300</v>
      </c>
      <c r="O90" s="20">
        <f t="shared" si="6"/>
        <v>600</v>
      </c>
      <c r="P90" s="21">
        <f t="shared" si="7"/>
        <v>150</v>
      </c>
      <c r="Q90" s="21">
        <f t="shared" si="8"/>
        <v>750</v>
      </c>
      <c r="R90" s="22">
        <f t="shared" si="9"/>
        <v>-0.75</v>
      </c>
      <c r="S90" s="23">
        <f t="shared" si="10"/>
        <v>0.25</v>
      </c>
      <c r="T90" s="24">
        <f t="shared" si="11"/>
        <v>4</v>
      </c>
    </row>
    <row r="91" spans="1:20" x14ac:dyDescent="0.25">
      <c r="A91" s="14">
        <v>884</v>
      </c>
      <c r="B91" s="15" t="s">
        <v>165</v>
      </c>
      <c r="C91" s="14" t="s">
        <v>51</v>
      </c>
      <c r="D91" s="16" t="s">
        <v>70</v>
      </c>
      <c r="E91" s="16" t="s">
        <v>66</v>
      </c>
      <c r="O91" s="20"/>
      <c r="P91" s="21"/>
      <c r="Q91" s="21"/>
      <c r="R91" s="22"/>
      <c r="S91" s="23"/>
      <c r="T91" s="24"/>
    </row>
    <row r="92" spans="1:20" x14ac:dyDescent="0.25">
      <c r="A92" s="14">
        <v>939</v>
      </c>
      <c r="B92" s="15" t="s">
        <v>166</v>
      </c>
      <c r="C92" s="14" t="s">
        <v>17</v>
      </c>
      <c r="D92" s="16" t="s">
        <v>167</v>
      </c>
      <c r="E92" s="16" t="s">
        <v>66</v>
      </c>
      <c r="F92" s="17">
        <v>325</v>
      </c>
      <c r="G92" s="18">
        <v>447</v>
      </c>
      <c r="H92" s="19">
        <v>923</v>
      </c>
      <c r="I92" s="18">
        <v>413</v>
      </c>
      <c r="J92" s="18">
        <v>490</v>
      </c>
      <c r="K92" s="19">
        <v>410</v>
      </c>
      <c r="L92" s="18">
        <v>686</v>
      </c>
      <c r="M92" s="18">
        <v>427</v>
      </c>
      <c r="N92" s="18">
        <v>551</v>
      </c>
      <c r="O92" s="20">
        <f t="shared" si="6"/>
        <v>1695</v>
      </c>
      <c r="P92" s="21">
        <f t="shared" si="7"/>
        <v>1313</v>
      </c>
      <c r="Q92" s="21">
        <f t="shared" si="8"/>
        <v>1664</v>
      </c>
      <c r="R92" s="22">
        <f t="shared" si="9"/>
        <v>-0.22536873156342185</v>
      </c>
      <c r="S92" s="23">
        <f t="shared" si="10"/>
        <v>-1.8289085545722727E-2</v>
      </c>
      <c r="T92" s="24">
        <f t="shared" si="11"/>
        <v>0.26732673267326734</v>
      </c>
    </row>
    <row r="93" spans="1:20" x14ac:dyDescent="0.25">
      <c r="A93" s="14">
        <v>1148</v>
      </c>
      <c r="B93" s="15" t="s">
        <v>168</v>
      </c>
      <c r="C93" s="14" t="s">
        <v>87</v>
      </c>
      <c r="D93" s="16" t="s">
        <v>167</v>
      </c>
      <c r="E93" s="16" t="s">
        <v>66</v>
      </c>
      <c r="F93" s="17">
        <v>135</v>
      </c>
      <c r="G93" s="18">
        <v>1186</v>
      </c>
      <c r="H93" s="19">
        <v>1191</v>
      </c>
      <c r="I93" s="18">
        <v>117</v>
      </c>
      <c r="J93" s="18">
        <v>1064</v>
      </c>
      <c r="K93" s="19">
        <v>1017</v>
      </c>
      <c r="L93" s="18">
        <v>196</v>
      </c>
      <c r="M93" s="18">
        <v>1210</v>
      </c>
      <c r="N93" s="18">
        <v>1350</v>
      </c>
      <c r="O93" s="20">
        <f t="shared" si="6"/>
        <v>2512</v>
      </c>
      <c r="P93" s="21">
        <f t="shared" si="7"/>
        <v>2198</v>
      </c>
      <c r="Q93" s="21">
        <f t="shared" si="8"/>
        <v>2756</v>
      </c>
      <c r="R93" s="22">
        <f t="shared" si="9"/>
        <v>-0.125</v>
      </c>
      <c r="S93" s="23">
        <f t="shared" si="10"/>
        <v>9.7133757961783473E-2</v>
      </c>
      <c r="T93" s="24">
        <f t="shared" si="11"/>
        <v>0.25386715195632403</v>
      </c>
    </row>
    <row r="94" spans="1:20" x14ac:dyDescent="0.25">
      <c r="A94" s="14">
        <v>1279</v>
      </c>
      <c r="B94" s="15" t="s">
        <v>169</v>
      </c>
      <c r="C94" s="14" t="s">
        <v>35</v>
      </c>
      <c r="D94" s="16" t="s">
        <v>167</v>
      </c>
      <c r="E94" s="16" t="s">
        <v>66</v>
      </c>
      <c r="F94" s="17">
        <v>182</v>
      </c>
      <c r="G94" s="18">
        <v>299</v>
      </c>
      <c r="H94" s="19">
        <v>252</v>
      </c>
      <c r="I94" s="18">
        <v>100</v>
      </c>
      <c r="J94" s="18">
        <v>388</v>
      </c>
      <c r="K94" s="19">
        <v>238</v>
      </c>
      <c r="L94" s="18">
        <v>112</v>
      </c>
      <c r="M94" s="18">
        <v>275</v>
      </c>
      <c r="N94" s="18">
        <v>264</v>
      </c>
      <c r="O94" s="20">
        <f t="shared" si="6"/>
        <v>733</v>
      </c>
      <c r="P94" s="21">
        <f t="shared" si="7"/>
        <v>726</v>
      </c>
      <c r="Q94" s="21">
        <f t="shared" si="8"/>
        <v>651</v>
      </c>
      <c r="R94" s="22">
        <f t="shared" si="9"/>
        <v>-9.5497953615280018E-3</v>
      </c>
      <c r="S94" s="23">
        <f t="shared" si="10"/>
        <v>-0.11186903137789905</v>
      </c>
      <c r="T94" s="24">
        <f t="shared" si="11"/>
        <v>-0.10330578512396693</v>
      </c>
    </row>
    <row r="95" spans="1:20" x14ac:dyDescent="0.25">
      <c r="A95" s="14">
        <v>1280</v>
      </c>
      <c r="B95" s="15" t="s">
        <v>170</v>
      </c>
      <c r="C95" s="14" t="s">
        <v>29</v>
      </c>
      <c r="D95" s="16" t="s">
        <v>167</v>
      </c>
      <c r="E95" s="16" t="s">
        <v>66</v>
      </c>
      <c r="F95" s="17">
        <v>161</v>
      </c>
      <c r="G95" s="18">
        <v>472</v>
      </c>
      <c r="H95" s="19">
        <v>427</v>
      </c>
      <c r="I95" s="18">
        <v>305</v>
      </c>
      <c r="J95" s="18">
        <v>662</v>
      </c>
      <c r="K95" s="19">
        <v>596</v>
      </c>
      <c r="L95" s="18">
        <v>428</v>
      </c>
      <c r="M95" s="18">
        <v>558</v>
      </c>
      <c r="N95" s="18">
        <v>533</v>
      </c>
      <c r="O95" s="20">
        <f t="shared" si="6"/>
        <v>1060</v>
      </c>
      <c r="P95" s="21">
        <f t="shared" si="7"/>
        <v>1563</v>
      </c>
      <c r="Q95" s="21">
        <f t="shared" si="8"/>
        <v>1519</v>
      </c>
      <c r="R95" s="22">
        <f t="shared" si="9"/>
        <v>0.47452830188679251</v>
      </c>
      <c r="S95" s="23">
        <f t="shared" si="10"/>
        <v>0.43301886792452837</v>
      </c>
      <c r="T95" s="24">
        <f t="shared" si="11"/>
        <v>-2.8150991682661552E-2</v>
      </c>
    </row>
    <row r="96" spans="1:20" x14ac:dyDescent="0.25">
      <c r="A96" s="14">
        <v>1281</v>
      </c>
      <c r="B96" s="15" t="s">
        <v>171</v>
      </c>
      <c r="C96" s="14" t="s">
        <v>39</v>
      </c>
      <c r="D96" s="16" t="s">
        <v>167</v>
      </c>
      <c r="E96" s="16" t="s">
        <v>66</v>
      </c>
      <c r="F96" s="17">
        <v>58</v>
      </c>
      <c r="G96" s="18">
        <v>80</v>
      </c>
      <c r="H96" s="19">
        <v>94</v>
      </c>
      <c r="I96" s="18">
        <v>7</v>
      </c>
      <c r="J96" s="18">
        <v>99</v>
      </c>
      <c r="K96" s="19">
        <v>50</v>
      </c>
      <c r="L96" s="18">
        <v>49</v>
      </c>
      <c r="M96" s="18">
        <v>29</v>
      </c>
      <c r="N96" s="18">
        <v>97</v>
      </c>
      <c r="O96" s="20">
        <f t="shared" si="6"/>
        <v>232</v>
      </c>
      <c r="P96" s="21">
        <f t="shared" si="7"/>
        <v>156</v>
      </c>
      <c r="Q96" s="21">
        <f t="shared" si="8"/>
        <v>175</v>
      </c>
      <c r="R96" s="22">
        <f t="shared" si="9"/>
        <v>-0.32758620689655171</v>
      </c>
      <c r="S96" s="23">
        <f t="shared" si="10"/>
        <v>-0.24568965517241381</v>
      </c>
      <c r="T96" s="24">
        <f t="shared" si="11"/>
        <v>0.12179487179487181</v>
      </c>
    </row>
    <row r="97" spans="1:20" ht="30" x14ac:dyDescent="0.25">
      <c r="A97" s="14">
        <v>1282</v>
      </c>
      <c r="B97" s="15" t="s">
        <v>172</v>
      </c>
      <c r="C97" s="14" t="s">
        <v>173</v>
      </c>
      <c r="D97" s="16" t="s">
        <v>18</v>
      </c>
      <c r="E97" s="16" t="s">
        <v>19</v>
      </c>
      <c r="F97" s="17">
        <v>3939</v>
      </c>
      <c r="G97" s="18">
        <v>5313</v>
      </c>
      <c r="H97" s="19">
        <v>6650</v>
      </c>
      <c r="I97" s="18">
        <v>3939</v>
      </c>
      <c r="J97" s="18">
        <v>4622</v>
      </c>
      <c r="K97" s="19">
        <v>6296</v>
      </c>
      <c r="L97" s="18">
        <v>1690</v>
      </c>
      <c r="M97" s="18">
        <v>3991</v>
      </c>
      <c r="N97" s="18">
        <v>5868</v>
      </c>
      <c r="O97" s="20">
        <f t="shared" si="6"/>
        <v>15902</v>
      </c>
      <c r="P97" s="21">
        <f t="shared" si="7"/>
        <v>14857</v>
      </c>
      <c r="Q97" s="21">
        <f t="shared" si="8"/>
        <v>11549</v>
      </c>
      <c r="R97" s="22">
        <f t="shared" si="9"/>
        <v>-6.5715004401961985E-2</v>
      </c>
      <c r="S97" s="23">
        <f t="shared" si="10"/>
        <v>-0.27373915230788581</v>
      </c>
      <c r="T97" s="24">
        <f t="shared" si="11"/>
        <v>-0.22265598707679879</v>
      </c>
    </row>
    <row r="98" spans="1:20" ht="30" x14ac:dyDescent="0.25">
      <c r="A98" s="14">
        <v>1319</v>
      </c>
      <c r="B98" s="15" t="s">
        <v>174</v>
      </c>
      <c r="C98" s="14" t="s">
        <v>33</v>
      </c>
      <c r="D98" s="16" t="s">
        <v>18</v>
      </c>
      <c r="E98" s="16" t="s">
        <v>19</v>
      </c>
      <c r="F98" s="17">
        <v>4217</v>
      </c>
      <c r="G98" s="18">
        <v>5043</v>
      </c>
      <c r="H98" s="19">
        <v>5346</v>
      </c>
      <c r="I98" s="18">
        <v>1299</v>
      </c>
      <c r="J98" s="18">
        <v>4367</v>
      </c>
      <c r="K98" s="19">
        <v>4947</v>
      </c>
      <c r="L98" s="18">
        <v>2111</v>
      </c>
      <c r="M98" s="18">
        <v>3463</v>
      </c>
      <c r="N98" s="18">
        <v>5128</v>
      </c>
      <c r="O98" s="20">
        <f t="shared" si="6"/>
        <v>14606</v>
      </c>
      <c r="P98" s="21">
        <f t="shared" si="7"/>
        <v>10613</v>
      </c>
      <c r="Q98" s="21">
        <f t="shared" si="8"/>
        <v>10702</v>
      </c>
      <c r="R98" s="22">
        <f t="shared" si="9"/>
        <v>-0.27338080240996854</v>
      </c>
      <c r="S98" s="23">
        <f t="shared" si="10"/>
        <v>-0.26728741613035734</v>
      </c>
      <c r="T98" s="24">
        <f t="shared" si="11"/>
        <v>8.3859417695280047E-3</v>
      </c>
    </row>
    <row r="99" spans="1:20" ht="30" x14ac:dyDescent="0.25">
      <c r="A99" s="14">
        <v>1331</v>
      </c>
      <c r="B99" s="15" t="s">
        <v>175</v>
      </c>
      <c r="C99" s="14" t="s">
        <v>33</v>
      </c>
      <c r="D99" s="16" t="s">
        <v>18</v>
      </c>
      <c r="E99" s="16" t="s">
        <v>19</v>
      </c>
      <c r="F99" s="17">
        <v>606</v>
      </c>
      <c r="G99" s="18">
        <v>636</v>
      </c>
      <c r="H99" s="19">
        <v>722</v>
      </c>
      <c r="I99" s="18">
        <v>120</v>
      </c>
      <c r="J99" s="18">
        <v>374</v>
      </c>
      <c r="K99" s="19">
        <v>416</v>
      </c>
      <c r="L99" s="18">
        <v>200</v>
      </c>
      <c r="M99" s="18">
        <v>446</v>
      </c>
      <c r="N99" s="18">
        <v>621</v>
      </c>
      <c r="O99" s="20">
        <f t="shared" si="6"/>
        <v>1964</v>
      </c>
      <c r="P99" s="21">
        <f t="shared" si="7"/>
        <v>910</v>
      </c>
      <c r="Q99" s="21">
        <f t="shared" si="8"/>
        <v>1267</v>
      </c>
      <c r="R99" s="22">
        <f t="shared" si="9"/>
        <v>-0.53665987780040736</v>
      </c>
      <c r="S99" s="23">
        <f t="shared" si="10"/>
        <v>-0.35488798370672103</v>
      </c>
      <c r="T99" s="24">
        <f t="shared" si="11"/>
        <v>0.39230769230769225</v>
      </c>
    </row>
    <row r="100" spans="1:20" x14ac:dyDescent="0.25">
      <c r="A100" s="14">
        <v>1332</v>
      </c>
      <c r="B100" s="15" t="s">
        <v>176</v>
      </c>
      <c r="C100" s="14" t="s">
        <v>39</v>
      </c>
      <c r="D100" s="16" t="s">
        <v>18</v>
      </c>
      <c r="E100" s="16" t="s">
        <v>19</v>
      </c>
      <c r="F100" s="17">
        <v>43</v>
      </c>
      <c r="G100" s="18">
        <v>24</v>
      </c>
      <c r="H100" s="19">
        <v>62</v>
      </c>
      <c r="I100" s="18">
        <v>29</v>
      </c>
      <c r="J100" s="18">
        <v>65</v>
      </c>
      <c r="K100" s="19">
        <v>30</v>
      </c>
      <c r="L100" s="18">
        <v>4</v>
      </c>
      <c r="M100" s="18">
        <v>10</v>
      </c>
      <c r="N100" s="18">
        <v>14</v>
      </c>
      <c r="O100" s="20">
        <f t="shared" si="6"/>
        <v>129</v>
      </c>
      <c r="P100" s="21">
        <f t="shared" si="7"/>
        <v>124</v>
      </c>
      <c r="Q100" s="21">
        <f t="shared" si="8"/>
        <v>28</v>
      </c>
      <c r="R100" s="22">
        <f t="shared" si="9"/>
        <v>-3.8759689922480578E-2</v>
      </c>
      <c r="S100" s="23">
        <f t="shared" si="10"/>
        <v>-0.78294573643410859</v>
      </c>
      <c r="T100" s="24">
        <f t="shared" si="11"/>
        <v>-0.77419354838709675</v>
      </c>
    </row>
    <row r="101" spans="1:20" x14ac:dyDescent="0.25">
      <c r="A101" s="14">
        <v>1333</v>
      </c>
      <c r="B101" s="15" t="s">
        <v>177</v>
      </c>
      <c r="C101" s="14" t="s">
        <v>68</v>
      </c>
      <c r="D101" s="16" t="s">
        <v>127</v>
      </c>
      <c r="E101" s="16" t="s">
        <v>43</v>
      </c>
      <c r="F101" s="17">
        <v>21219</v>
      </c>
      <c r="G101" s="18">
        <v>40014</v>
      </c>
      <c r="H101" s="19">
        <v>40106</v>
      </c>
      <c r="I101" s="18">
        <v>18401</v>
      </c>
      <c r="J101" s="18">
        <v>48461</v>
      </c>
      <c r="K101" s="19">
        <v>42448</v>
      </c>
      <c r="L101" s="18">
        <v>20762</v>
      </c>
      <c r="M101" s="18">
        <v>834</v>
      </c>
      <c r="N101" s="18">
        <v>28720</v>
      </c>
      <c r="O101" s="20">
        <f t="shared" si="6"/>
        <v>101339</v>
      </c>
      <c r="P101" s="21">
        <f t="shared" si="7"/>
        <v>109310</v>
      </c>
      <c r="Q101" s="21">
        <f t="shared" si="8"/>
        <v>50316</v>
      </c>
      <c r="R101" s="22">
        <f t="shared" si="9"/>
        <v>7.8656785640276672E-2</v>
      </c>
      <c r="S101" s="23">
        <f t="shared" si="10"/>
        <v>-0.50348829177315735</v>
      </c>
      <c r="T101" s="24">
        <f t="shared" si="11"/>
        <v>-0.53969444698563718</v>
      </c>
    </row>
    <row r="102" spans="1:20" x14ac:dyDescent="0.25">
      <c r="A102" s="14">
        <v>1334</v>
      </c>
      <c r="B102" s="15" t="s">
        <v>178</v>
      </c>
      <c r="C102" s="14" t="s">
        <v>17</v>
      </c>
      <c r="D102" s="16" t="s">
        <v>179</v>
      </c>
      <c r="E102" s="16" t="s">
        <v>66</v>
      </c>
      <c r="F102" s="17">
        <v>596</v>
      </c>
      <c r="G102" s="18">
        <v>400</v>
      </c>
      <c r="H102" s="19">
        <v>735</v>
      </c>
      <c r="I102" s="18">
        <v>162</v>
      </c>
      <c r="J102" s="18">
        <v>592</v>
      </c>
      <c r="K102" s="19">
        <v>733</v>
      </c>
      <c r="L102" s="25">
        <v>0</v>
      </c>
      <c r="M102" s="25">
        <v>0</v>
      </c>
      <c r="N102" s="25">
        <v>0</v>
      </c>
      <c r="O102" s="20">
        <f t="shared" si="6"/>
        <v>1731</v>
      </c>
      <c r="P102" s="21">
        <f t="shared" si="7"/>
        <v>1487</v>
      </c>
      <c r="Q102" s="21">
        <f t="shared" si="8"/>
        <v>0</v>
      </c>
      <c r="R102" s="22">
        <f t="shared" si="9"/>
        <v>-0.14095898324667822</v>
      </c>
      <c r="S102" s="23">
        <f t="shared" si="10"/>
        <v>-1</v>
      </c>
      <c r="T102" s="24">
        <f t="shared" si="11"/>
        <v>-1</v>
      </c>
    </row>
    <row r="103" spans="1:20" x14ac:dyDescent="0.25">
      <c r="A103" s="14">
        <v>1338</v>
      </c>
      <c r="B103" s="15" t="s">
        <v>180</v>
      </c>
      <c r="C103" s="14" t="s">
        <v>33</v>
      </c>
      <c r="D103" s="16" t="s">
        <v>81</v>
      </c>
      <c r="E103" s="16" t="s">
        <v>66</v>
      </c>
      <c r="F103" s="17">
        <v>1952</v>
      </c>
      <c r="G103" s="18">
        <v>5519</v>
      </c>
      <c r="H103" s="19">
        <v>8640</v>
      </c>
      <c r="I103" s="18">
        <v>859</v>
      </c>
      <c r="J103" s="18">
        <v>7747</v>
      </c>
      <c r="K103" s="19">
        <v>5629</v>
      </c>
      <c r="L103" s="25">
        <v>0</v>
      </c>
      <c r="M103" s="25">
        <v>0</v>
      </c>
      <c r="N103" s="27">
        <v>0</v>
      </c>
      <c r="O103" s="20">
        <f t="shared" si="6"/>
        <v>16111</v>
      </c>
      <c r="P103" s="21">
        <f t="shared" si="7"/>
        <v>14235</v>
      </c>
      <c r="Q103" s="21">
        <f t="shared" si="8"/>
        <v>0</v>
      </c>
      <c r="R103" s="22">
        <f t="shared" si="9"/>
        <v>-0.11644218235987835</v>
      </c>
      <c r="S103" s="23">
        <f t="shared" si="10"/>
        <v>-1</v>
      </c>
      <c r="T103" s="24">
        <f t="shared" si="11"/>
        <v>-1</v>
      </c>
    </row>
    <row r="104" spans="1:20" x14ac:dyDescent="0.25">
      <c r="A104" s="14">
        <v>1340</v>
      </c>
      <c r="B104" s="15" t="s">
        <v>181</v>
      </c>
      <c r="C104" s="14" t="s">
        <v>51</v>
      </c>
      <c r="D104" s="16" t="s">
        <v>18</v>
      </c>
      <c r="E104" s="16" t="s">
        <v>19</v>
      </c>
      <c r="F104" s="17">
        <v>18908</v>
      </c>
      <c r="G104" s="18">
        <v>18608</v>
      </c>
      <c r="H104" s="19">
        <v>19929</v>
      </c>
      <c r="I104" s="18">
        <v>11914</v>
      </c>
      <c r="J104" s="18">
        <v>18959</v>
      </c>
      <c r="K104" s="19">
        <v>21511</v>
      </c>
      <c r="L104" s="18">
        <v>9751</v>
      </c>
      <c r="M104" s="18">
        <v>15761</v>
      </c>
      <c r="N104" s="18">
        <v>16443</v>
      </c>
      <c r="O104" s="20">
        <f t="shared" si="6"/>
        <v>57445</v>
      </c>
      <c r="P104" s="21">
        <f t="shared" si="7"/>
        <v>52384</v>
      </c>
      <c r="Q104" s="21">
        <f t="shared" si="8"/>
        <v>41955</v>
      </c>
      <c r="R104" s="22">
        <f t="shared" si="9"/>
        <v>-8.8101662459744157E-2</v>
      </c>
      <c r="S104" s="23">
        <f t="shared" si="10"/>
        <v>-0.269649229697972</v>
      </c>
      <c r="T104" s="24">
        <f t="shared" si="11"/>
        <v>-0.19908750763591931</v>
      </c>
    </row>
    <row r="105" spans="1:20" x14ac:dyDescent="0.25">
      <c r="A105" s="14">
        <v>1341</v>
      </c>
      <c r="B105" s="15" t="s">
        <v>182</v>
      </c>
      <c r="C105" s="14" t="s">
        <v>29</v>
      </c>
      <c r="D105" s="16" t="s">
        <v>183</v>
      </c>
      <c r="E105" s="16" t="s">
        <v>31</v>
      </c>
      <c r="F105" s="17">
        <v>530</v>
      </c>
      <c r="G105" s="18">
        <v>1769</v>
      </c>
      <c r="H105" s="19">
        <v>2031</v>
      </c>
      <c r="I105" s="18">
        <v>252</v>
      </c>
      <c r="J105" s="18">
        <v>1609</v>
      </c>
      <c r="K105" s="19">
        <v>1521</v>
      </c>
      <c r="L105" s="18">
        <v>0</v>
      </c>
      <c r="M105" s="18">
        <v>625</v>
      </c>
      <c r="N105" s="18">
        <v>714</v>
      </c>
      <c r="O105" s="20">
        <f t="shared" si="6"/>
        <v>4330</v>
      </c>
      <c r="P105" s="21">
        <f t="shared" si="7"/>
        <v>3382</v>
      </c>
      <c r="Q105" s="21">
        <f t="shared" si="8"/>
        <v>1339</v>
      </c>
      <c r="R105" s="22">
        <f t="shared" si="9"/>
        <v>-0.21893764434180141</v>
      </c>
      <c r="S105" s="23">
        <f t="shared" si="10"/>
        <v>-0.69076212471131637</v>
      </c>
      <c r="T105" s="24">
        <f t="shared" si="11"/>
        <v>-0.60408042578356003</v>
      </c>
    </row>
    <row r="106" spans="1:20" x14ac:dyDescent="0.25">
      <c r="A106" s="14">
        <v>1343</v>
      </c>
      <c r="B106" s="15" t="s">
        <v>184</v>
      </c>
      <c r="C106" s="14" t="s">
        <v>35</v>
      </c>
      <c r="D106" s="16" t="s">
        <v>185</v>
      </c>
      <c r="E106" s="16" t="s">
        <v>19</v>
      </c>
      <c r="F106" s="17">
        <v>1987</v>
      </c>
      <c r="G106" s="18">
        <v>3700</v>
      </c>
      <c r="H106" s="19">
        <v>4450</v>
      </c>
      <c r="I106" s="18">
        <v>3015</v>
      </c>
      <c r="J106" s="18">
        <v>8161</v>
      </c>
      <c r="K106" s="19">
        <v>9537</v>
      </c>
      <c r="L106" s="18">
        <v>4678</v>
      </c>
      <c r="M106" s="18">
        <v>11038</v>
      </c>
      <c r="N106" s="18">
        <v>10077</v>
      </c>
      <c r="O106" s="20">
        <f t="shared" si="6"/>
        <v>10137</v>
      </c>
      <c r="P106" s="21">
        <f t="shared" si="7"/>
        <v>20713</v>
      </c>
      <c r="Q106" s="21">
        <f t="shared" si="8"/>
        <v>25793</v>
      </c>
      <c r="R106" s="22">
        <f t="shared" si="9"/>
        <v>1.0433066982341916</v>
      </c>
      <c r="S106" s="23">
        <f t="shared" si="10"/>
        <v>1.5444411561606</v>
      </c>
      <c r="T106" s="24">
        <f t="shared" si="11"/>
        <v>0.24525660213392553</v>
      </c>
    </row>
    <row r="107" spans="1:20" x14ac:dyDescent="0.25">
      <c r="A107" s="14">
        <v>1344</v>
      </c>
      <c r="B107" s="15" t="s">
        <v>186</v>
      </c>
      <c r="C107" s="14" t="s">
        <v>35</v>
      </c>
      <c r="D107" s="16" t="s">
        <v>185</v>
      </c>
      <c r="E107" s="16" t="s">
        <v>19</v>
      </c>
      <c r="F107" s="17">
        <v>408</v>
      </c>
      <c r="G107" s="18">
        <v>321</v>
      </c>
      <c r="H107" s="19">
        <v>213</v>
      </c>
      <c r="I107" s="18">
        <v>613</v>
      </c>
      <c r="J107" s="18">
        <v>1312</v>
      </c>
      <c r="K107" s="19">
        <v>1741</v>
      </c>
      <c r="L107" s="18">
        <v>772</v>
      </c>
      <c r="M107" s="18">
        <v>1891</v>
      </c>
      <c r="N107" s="18">
        <v>1535</v>
      </c>
      <c r="O107" s="20">
        <f t="shared" si="6"/>
        <v>942</v>
      </c>
      <c r="P107" s="21">
        <f t="shared" si="7"/>
        <v>3666</v>
      </c>
      <c r="Q107" s="21">
        <f t="shared" si="8"/>
        <v>4198</v>
      </c>
      <c r="R107" s="22">
        <f t="shared" si="9"/>
        <v>2.8917197452229297</v>
      </c>
      <c r="S107" s="23">
        <f t="shared" si="10"/>
        <v>3.456475583864119</v>
      </c>
      <c r="T107" s="24">
        <f t="shared" si="11"/>
        <v>0.14511729405346419</v>
      </c>
    </row>
    <row r="108" spans="1:20" x14ac:dyDescent="0.25">
      <c r="A108" s="14">
        <v>1345</v>
      </c>
      <c r="B108" s="15" t="s">
        <v>187</v>
      </c>
      <c r="C108" s="14" t="s">
        <v>173</v>
      </c>
      <c r="D108" s="16" t="s">
        <v>65</v>
      </c>
      <c r="E108" s="16" t="s">
        <v>66</v>
      </c>
      <c r="F108" s="17">
        <v>1501</v>
      </c>
      <c r="G108" s="18">
        <v>3147</v>
      </c>
      <c r="H108" s="19">
        <v>3285</v>
      </c>
      <c r="I108" s="18">
        <v>953</v>
      </c>
      <c r="J108" s="18">
        <v>3497</v>
      </c>
      <c r="K108" s="19">
        <v>3403</v>
      </c>
      <c r="L108" s="18">
        <v>0</v>
      </c>
      <c r="M108" s="18">
        <v>2211</v>
      </c>
      <c r="N108" s="18">
        <v>5325</v>
      </c>
      <c r="O108" s="20">
        <f t="shared" si="6"/>
        <v>7933</v>
      </c>
      <c r="P108" s="21">
        <f t="shared" si="7"/>
        <v>7853</v>
      </c>
      <c r="Q108" s="21">
        <f t="shared" si="8"/>
        <v>7536</v>
      </c>
      <c r="R108" s="22">
        <f t="shared" si="9"/>
        <v>-1.0084457330139962E-2</v>
      </c>
      <c r="S108" s="23">
        <f t="shared" si="10"/>
        <v>-5.0044119500819328E-2</v>
      </c>
      <c r="T108" s="24">
        <f t="shared" si="11"/>
        <v>-4.0366738825926451E-2</v>
      </c>
    </row>
    <row r="109" spans="1:20" x14ac:dyDescent="0.25">
      <c r="A109" s="14">
        <v>1346</v>
      </c>
      <c r="B109" s="15" t="s">
        <v>188</v>
      </c>
      <c r="C109" s="14" t="s">
        <v>17</v>
      </c>
      <c r="D109" s="16" t="s">
        <v>189</v>
      </c>
      <c r="E109" s="16" t="s">
        <v>66</v>
      </c>
      <c r="F109" s="17">
        <v>7419</v>
      </c>
      <c r="G109" s="18">
        <v>18237</v>
      </c>
      <c r="H109" s="19">
        <v>17411</v>
      </c>
      <c r="I109" s="18">
        <v>3694</v>
      </c>
      <c r="J109" s="18">
        <v>21923</v>
      </c>
      <c r="K109" s="19">
        <v>22090</v>
      </c>
      <c r="L109" s="18">
        <v>4123</v>
      </c>
      <c r="M109" s="18">
        <v>16902</v>
      </c>
      <c r="N109" s="18">
        <v>17877</v>
      </c>
      <c r="O109" s="20">
        <f t="shared" si="6"/>
        <v>43067</v>
      </c>
      <c r="P109" s="21">
        <f t="shared" si="7"/>
        <v>47707</v>
      </c>
      <c r="Q109" s="21">
        <f t="shared" si="8"/>
        <v>38902</v>
      </c>
      <c r="R109" s="22">
        <f t="shared" si="9"/>
        <v>0.10773910418650012</v>
      </c>
      <c r="S109" s="23">
        <f t="shared" si="10"/>
        <v>-9.6709777788097639E-2</v>
      </c>
      <c r="T109" s="24">
        <f t="shared" si="11"/>
        <v>-0.18456411008866624</v>
      </c>
    </row>
    <row r="110" spans="1:20" x14ac:dyDescent="0.25">
      <c r="A110" s="14">
        <v>1398</v>
      </c>
      <c r="B110" s="15" t="s">
        <v>190</v>
      </c>
      <c r="C110" s="14" t="s">
        <v>29</v>
      </c>
      <c r="D110" s="16" t="s">
        <v>65</v>
      </c>
      <c r="E110" s="16" t="s">
        <v>66</v>
      </c>
      <c r="F110" s="17">
        <v>8611</v>
      </c>
      <c r="G110" s="18">
        <v>17844</v>
      </c>
      <c r="H110" s="19">
        <v>18260</v>
      </c>
      <c r="I110" s="18">
        <v>2589</v>
      </c>
      <c r="J110" s="18">
        <v>15391</v>
      </c>
      <c r="K110" s="19">
        <v>16578</v>
      </c>
      <c r="L110" s="18">
        <v>3338</v>
      </c>
      <c r="M110" s="18">
        <v>12368</v>
      </c>
      <c r="N110" s="18">
        <v>14046</v>
      </c>
      <c r="O110" s="20">
        <f t="shared" si="6"/>
        <v>44715</v>
      </c>
      <c r="P110" s="21">
        <f t="shared" si="7"/>
        <v>34558</v>
      </c>
      <c r="Q110" s="21">
        <f t="shared" si="8"/>
        <v>29752</v>
      </c>
      <c r="R110" s="22">
        <f t="shared" si="9"/>
        <v>-0.22714972604271499</v>
      </c>
      <c r="S110" s="23">
        <f t="shared" si="10"/>
        <v>-0.33463043721346308</v>
      </c>
      <c r="T110" s="24">
        <f t="shared" si="11"/>
        <v>-0.13907054806412411</v>
      </c>
    </row>
    <row r="111" spans="1:20" x14ac:dyDescent="0.25">
      <c r="A111" s="14">
        <v>1402</v>
      </c>
      <c r="B111" s="15" t="s">
        <v>191</v>
      </c>
      <c r="C111" s="14" t="s">
        <v>35</v>
      </c>
      <c r="D111" s="16" t="s">
        <v>65</v>
      </c>
      <c r="E111" s="16" t="s">
        <v>66</v>
      </c>
      <c r="F111" s="17">
        <v>1262</v>
      </c>
      <c r="G111" s="18">
        <v>1993</v>
      </c>
      <c r="H111" s="19">
        <v>2223</v>
      </c>
      <c r="I111" s="18">
        <v>0</v>
      </c>
      <c r="J111" s="18">
        <v>0</v>
      </c>
      <c r="K111" s="19">
        <v>0</v>
      </c>
      <c r="L111" s="18">
        <v>480</v>
      </c>
      <c r="M111" s="18">
        <v>1430</v>
      </c>
      <c r="N111" s="18">
        <v>1716</v>
      </c>
      <c r="O111" s="20">
        <f t="shared" si="6"/>
        <v>5478</v>
      </c>
      <c r="P111" s="21">
        <f t="shared" si="7"/>
        <v>0</v>
      </c>
      <c r="Q111" s="21">
        <f t="shared" si="8"/>
        <v>3626</v>
      </c>
      <c r="R111" s="22"/>
      <c r="S111" s="23"/>
      <c r="T111" s="24"/>
    </row>
    <row r="112" spans="1:20" x14ac:dyDescent="0.25">
      <c r="A112" s="14">
        <v>1403</v>
      </c>
      <c r="B112" s="15" t="s">
        <v>192</v>
      </c>
      <c r="C112" s="14" t="s">
        <v>17</v>
      </c>
      <c r="D112" s="16" t="s">
        <v>18</v>
      </c>
      <c r="E112" s="16" t="s">
        <v>19</v>
      </c>
      <c r="F112" s="17">
        <v>0</v>
      </c>
      <c r="G112" s="18">
        <v>0</v>
      </c>
      <c r="H112" s="19">
        <v>0</v>
      </c>
      <c r="I112" s="18">
        <v>0</v>
      </c>
      <c r="J112" s="18">
        <v>0</v>
      </c>
      <c r="K112" s="19">
        <v>0</v>
      </c>
      <c r="L112" s="18">
        <v>0</v>
      </c>
      <c r="M112" s="18">
        <v>0</v>
      </c>
      <c r="N112" s="18">
        <v>0</v>
      </c>
      <c r="O112" s="20">
        <f t="shared" si="6"/>
        <v>0</v>
      </c>
      <c r="P112" s="21">
        <f t="shared" si="7"/>
        <v>0</v>
      </c>
      <c r="Q112" s="21">
        <f t="shared" si="8"/>
        <v>0</v>
      </c>
      <c r="R112" s="22"/>
      <c r="S112" s="23"/>
      <c r="T112" s="24"/>
    </row>
    <row r="113" spans="1:20" x14ac:dyDescent="0.25">
      <c r="A113" s="14">
        <v>1409</v>
      </c>
      <c r="B113" s="15" t="s">
        <v>193</v>
      </c>
      <c r="C113" s="14" t="s">
        <v>29</v>
      </c>
      <c r="D113" s="16" t="s">
        <v>194</v>
      </c>
      <c r="E113" s="16" t="s">
        <v>55</v>
      </c>
      <c r="F113" s="17">
        <v>0</v>
      </c>
      <c r="G113" s="18">
        <v>0</v>
      </c>
      <c r="H113" s="19">
        <v>0</v>
      </c>
      <c r="I113" s="18">
        <v>0</v>
      </c>
      <c r="J113" s="18">
        <v>0</v>
      </c>
      <c r="K113" s="19">
        <v>0</v>
      </c>
      <c r="L113" s="18">
        <v>0</v>
      </c>
      <c r="M113" s="18">
        <v>0</v>
      </c>
      <c r="N113" s="18">
        <v>0</v>
      </c>
      <c r="O113" s="20">
        <f t="shared" si="6"/>
        <v>0</v>
      </c>
      <c r="P113" s="21">
        <f t="shared" si="7"/>
        <v>0</v>
      </c>
      <c r="Q113" s="21">
        <f t="shared" si="8"/>
        <v>0</v>
      </c>
      <c r="R113" s="22"/>
      <c r="S113" s="23"/>
      <c r="T113" s="24"/>
    </row>
    <row r="114" spans="1:20" x14ac:dyDescent="0.25">
      <c r="B114" s="15" t="s">
        <v>195</v>
      </c>
      <c r="C114" s="14" t="s">
        <v>72</v>
      </c>
      <c r="D114" s="16" t="s">
        <v>18</v>
      </c>
      <c r="E114" s="16" t="s">
        <v>19</v>
      </c>
      <c r="F114" s="17">
        <v>16541</v>
      </c>
      <c r="G114" s="18">
        <v>17045</v>
      </c>
      <c r="H114" s="19">
        <v>18022</v>
      </c>
      <c r="I114" s="18">
        <v>6746</v>
      </c>
      <c r="J114" s="18">
        <v>18078</v>
      </c>
      <c r="K114" s="19">
        <v>20877</v>
      </c>
      <c r="L114" s="18">
        <v>7684</v>
      </c>
      <c r="M114" s="18">
        <v>13939</v>
      </c>
      <c r="N114" s="18">
        <v>24864</v>
      </c>
      <c r="O114" s="20">
        <f t="shared" si="6"/>
        <v>51608</v>
      </c>
      <c r="P114" s="21">
        <f t="shared" si="7"/>
        <v>45701</v>
      </c>
      <c r="Q114" s="21">
        <f t="shared" si="8"/>
        <v>46487</v>
      </c>
      <c r="R114" s="22">
        <f t="shared" si="9"/>
        <v>-0.11445899860486741</v>
      </c>
      <c r="S114" s="23">
        <f t="shared" si="10"/>
        <v>-9.9228801736164884E-2</v>
      </c>
      <c r="T114" s="24">
        <f t="shared" si="11"/>
        <v>1.7198748386249685E-2</v>
      </c>
    </row>
    <row r="115" spans="1:20" x14ac:dyDescent="0.25">
      <c r="B115" s="15" t="s">
        <v>196</v>
      </c>
      <c r="C115" s="14" t="s">
        <v>35</v>
      </c>
      <c r="D115" s="16" t="s">
        <v>88</v>
      </c>
      <c r="E115" s="16" t="s">
        <v>31</v>
      </c>
      <c r="F115" s="17">
        <v>538</v>
      </c>
      <c r="G115" s="18">
        <v>1064</v>
      </c>
      <c r="H115" s="19">
        <v>841</v>
      </c>
      <c r="I115" s="18">
        <v>353</v>
      </c>
      <c r="J115" s="18">
        <v>830</v>
      </c>
      <c r="K115" s="19">
        <v>1166</v>
      </c>
      <c r="L115" s="18">
        <v>2080</v>
      </c>
      <c r="M115" s="18">
        <v>5850</v>
      </c>
      <c r="N115" s="18">
        <v>5650</v>
      </c>
      <c r="O115" s="20">
        <f t="shared" si="6"/>
        <v>2443</v>
      </c>
      <c r="P115" s="21">
        <f t="shared" si="7"/>
        <v>2349</v>
      </c>
      <c r="Q115" s="21">
        <f t="shared" si="8"/>
        <v>13580</v>
      </c>
      <c r="R115" s="22">
        <f t="shared" si="9"/>
        <v>-3.847728203029066E-2</v>
      </c>
      <c r="S115" s="23">
        <f t="shared" si="10"/>
        <v>4.5587392550143271</v>
      </c>
      <c r="T115" s="24">
        <f t="shared" si="11"/>
        <v>4.7811834823329074</v>
      </c>
    </row>
    <row r="116" spans="1:20" x14ac:dyDescent="0.25">
      <c r="B116" s="15" t="s">
        <v>197</v>
      </c>
      <c r="C116" s="14" t="s">
        <v>68</v>
      </c>
      <c r="D116" s="16" t="s">
        <v>49</v>
      </c>
      <c r="E116" s="16" t="s">
        <v>19</v>
      </c>
      <c r="F116" s="17">
        <v>25258</v>
      </c>
      <c r="G116" s="18">
        <v>44824</v>
      </c>
      <c r="H116" s="19">
        <v>52262</v>
      </c>
      <c r="I116" s="18">
        <v>18460</v>
      </c>
      <c r="J116" s="18">
        <v>51452</v>
      </c>
      <c r="K116" s="19">
        <v>51121</v>
      </c>
      <c r="L116" s="18">
        <v>24945</v>
      </c>
      <c r="M116" s="18">
        <v>55806</v>
      </c>
      <c r="N116" s="18">
        <v>53955</v>
      </c>
      <c r="O116" s="20">
        <f t="shared" si="6"/>
        <v>122344</v>
      </c>
      <c r="P116" s="21">
        <f t="shared" si="7"/>
        <v>121033</v>
      </c>
      <c r="Q116" s="21">
        <f t="shared" si="8"/>
        <v>134706</v>
      </c>
      <c r="R116" s="22">
        <f t="shared" si="9"/>
        <v>-1.0715686915582334E-2</v>
      </c>
      <c r="S116" s="23">
        <f t="shared" si="10"/>
        <v>0.10104296083175313</v>
      </c>
      <c r="T116" s="24">
        <f t="shared" si="11"/>
        <v>0.11296919022084895</v>
      </c>
    </row>
    <row r="117" spans="1:20" ht="30" x14ac:dyDescent="0.25">
      <c r="B117" s="15" t="s">
        <v>198</v>
      </c>
      <c r="C117" s="14" t="s">
        <v>29</v>
      </c>
      <c r="D117" s="16" t="s">
        <v>199</v>
      </c>
      <c r="E117" s="16" t="s">
        <v>31</v>
      </c>
      <c r="F117" s="17">
        <v>0</v>
      </c>
      <c r="G117" s="18">
        <v>0</v>
      </c>
      <c r="H117" s="19">
        <v>0</v>
      </c>
      <c r="I117" s="18">
        <v>0</v>
      </c>
      <c r="J117" s="18">
        <v>0</v>
      </c>
      <c r="K117" s="19">
        <v>0</v>
      </c>
      <c r="L117" s="18">
        <v>118</v>
      </c>
      <c r="M117" s="18">
        <v>333</v>
      </c>
      <c r="N117" s="18">
        <v>298</v>
      </c>
      <c r="O117" s="20">
        <f t="shared" si="6"/>
        <v>0</v>
      </c>
      <c r="P117" s="21">
        <f t="shared" si="7"/>
        <v>0</v>
      </c>
      <c r="Q117" s="21">
        <f t="shared" si="8"/>
        <v>749</v>
      </c>
      <c r="R117" s="22"/>
      <c r="S117" s="23"/>
      <c r="T117" s="24"/>
    </row>
    <row r="118" spans="1:20" x14ac:dyDescent="0.25">
      <c r="B118" s="15" t="s">
        <v>200</v>
      </c>
      <c r="C118" s="14" t="s">
        <v>17</v>
      </c>
      <c r="D118" s="18" t="s">
        <v>201</v>
      </c>
      <c r="E118" s="16" t="s">
        <v>19</v>
      </c>
      <c r="F118" s="17">
        <v>1087</v>
      </c>
      <c r="G118" s="18">
        <v>1189</v>
      </c>
      <c r="H118" s="19">
        <v>1152</v>
      </c>
      <c r="I118" s="18">
        <v>176</v>
      </c>
      <c r="J118" s="18">
        <v>577</v>
      </c>
      <c r="K118" s="19">
        <v>440</v>
      </c>
      <c r="L118" s="18">
        <v>177</v>
      </c>
      <c r="M118" s="18">
        <v>810</v>
      </c>
      <c r="N118" s="18">
        <v>555</v>
      </c>
      <c r="O118" s="20">
        <f t="shared" si="6"/>
        <v>3428</v>
      </c>
      <c r="P118" s="21">
        <f t="shared" si="7"/>
        <v>1193</v>
      </c>
      <c r="Q118" s="21">
        <f t="shared" si="8"/>
        <v>1542</v>
      </c>
      <c r="R118" s="22">
        <f t="shared" si="9"/>
        <v>-0.65198366394399065</v>
      </c>
      <c r="S118" s="23">
        <f t="shared" si="10"/>
        <v>-0.55017502917152861</v>
      </c>
      <c r="T118" s="24">
        <f t="shared" si="11"/>
        <v>0.29253981559094711</v>
      </c>
    </row>
    <row r="119" spans="1:20" s="29" customFormat="1" ht="15.75" thickBot="1" x14ac:dyDescent="0.3">
      <c r="B119" s="30" t="s">
        <v>202</v>
      </c>
      <c r="D119" s="31"/>
      <c r="E119" s="31"/>
      <c r="F119" s="32"/>
      <c r="G119" s="33"/>
      <c r="H119" s="34"/>
      <c r="I119" s="33"/>
      <c r="J119" s="33"/>
      <c r="K119" s="34"/>
      <c r="L119" s="33"/>
      <c r="M119" s="33">
        <v>1027</v>
      </c>
      <c r="N119" s="33">
        <v>16109</v>
      </c>
      <c r="O119" s="20">
        <f t="shared" si="6"/>
        <v>0</v>
      </c>
      <c r="P119" s="21">
        <f t="shared" si="7"/>
        <v>0</v>
      </c>
      <c r="Q119" s="21">
        <f t="shared" si="8"/>
        <v>17136</v>
      </c>
      <c r="R119" s="35"/>
      <c r="T119" s="36"/>
    </row>
  </sheetData>
  <mergeCells count="8">
    <mergeCell ref="L1:N1"/>
    <mergeCell ref="O1:T1"/>
    <mergeCell ref="B1:B2"/>
    <mergeCell ref="C1:C2"/>
    <mergeCell ref="D1:D2"/>
    <mergeCell ref="E1:E2"/>
    <mergeCell ref="F1:H1"/>
    <mergeCell ref="I1:K1"/>
  </mergeCells>
  <conditionalFormatting sqref="R3:T11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Návštěvnost léto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Grůzová</dc:creator>
  <cp:lastModifiedBy>Martina Grůzová</cp:lastModifiedBy>
  <dcterms:created xsi:type="dcterms:W3CDTF">2022-03-11T15:26:29Z</dcterms:created>
  <dcterms:modified xsi:type="dcterms:W3CDTF">2022-03-11T15:26:55Z</dcterms:modified>
</cp:coreProperties>
</file>